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295" windowHeight="8700" activeTab="0"/>
  </bookViews>
  <sheets>
    <sheet name="Tool Category" sheetId="1" r:id="rId1"/>
    <sheet name="Help" sheetId="2" r:id="rId2"/>
    <sheet name="Criteria Definitions" sheetId="3" r:id="rId3"/>
    <sheet name="Tool Category Definitions" sheetId="4" r:id="rId4"/>
  </sheets>
  <definedNames>
    <definedName name="_xlnm.Print_Area" localSheetId="0">'Tool Category'!$A$1:$R$156</definedName>
  </definedNames>
  <calcPr fullCalcOnLoad="1"/>
</workbook>
</file>

<file path=xl/sharedStrings.xml><?xml version="1.0" encoding="utf-8"?>
<sst xmlns="http://schemas.openxmlformats.org/spreadsheetml/2006/main" count="412" uniqueCount="277">
  <si>
    <t>Macroscopic simulation models are based on deterministic relationships of flow, speed, and density of the traffic stream.  The simulation in a macroscopic model takes place on a section-by-section basis rather than tracking individual vehicles.  Macroscopic simulation models were originally developed to model traffic in distinct transportation subnetworks, such as freeways, corridors (including freeways and parallel arterials), surface street grid networks, and rural highways.  They consider platoons of vehicles and simulate traffic flow in small time increments.  Macroscopic simulation models operate on the basis of aggregate speed/volume and demand/capacity relationships.  Validation of macroscopic simulation models involves replication of observed congestion patterns.  Freeway validation is based on both tachometer run information and speed contour diagrams constructed for the analysis periods, which are then aggregated to provide a “typical” congestion pattern.  Surface street validation is based on speed, queue, delay, and capacity information.  Macroscopic models have considerably less demanding computer requirements than microscopic models.  They do not, however, have the ability to analyze transportation improvements in as much detail as microscopic models, and do not consider trip generation, trip distribution, and mode choice in their evaluation of changes in transportation systems.</t>
  </si>
  <si>
    <t>Mesoscopic models combine properties of both microscopic (discussed below) and macroscopic simulation models.  As in microscopic models, the mesoscopic models’ unit of traffic flow is the individual vehicle.  Similar to microscopic simulation models, mesoscopic tools assign vehicle types and driver behavior, as well as their relationships with the roadway characteristics.  Their movement, however, follows the approach of macroscopic models and is governed by the average speed on the travel link.  Mesoscopic model travel prediction takes place at an aggregate level, and does not consider dynamic speed/volume relationships.  As such, mesoscopic models provide less fidelity than microsimulation tools, but are superior to typical planning analysis techniques.</t>
  </si>
  <si>
    <t>Most analytical/deterministic tools implement the procedures of the Highway Capacity Manual (HCM).  HCM procedures are closed-form, macroscopic, deterministic, and static analytical procedures that estimate capacity and performance measures to determine the level of service (e.g., density, speed, and delay).  They are closed-form, because they are not iterative.  The practitioner inputs the data and parameters and, after a sequence of analytical steps, the HCM procedures produce a single answer.  Moreover, HCM procedures are macroscopic (inputs and outputs deal with average performance during a 15-minute or a one-hour analysis period), deterministic (any given set of inputs will always yield the same answer), and static (they predict average operating conditions over a fixed time period and do not deal with transitions in operations from one state to another).  As such, these tools quickly predict capacity, density, speed, delay, and queuing on a variety of transportation facilities and are validated with field data, laboratory test beds, or small-scale experiments.  Analytical/deterministic tools are good for analyzing the performance of isolated or small-scale transportation facilities, but are limited in their ability to analyze network or system effects.  HCM procedures and their strengths and limitations are discussed in more detail in Section 1.4 of the "Decision Support Methodology for Selecting Traffic Analysis Tools" report.</t>
  </si>
  <si>
    <t>Microscopic simulation models simulate the movement of individual vehicles, based on theories of car-following and lane-changing.  Typically, vehicles enter a transportation network using a statistical distribution of arrivals (a stochastic process), and are tracked through the network over small time intervals (e.g., one second or fraction of a second).  Typically, upon entry, each vehicle is assigned a destination, a vehicle type, and a driver type.  In many microscopic simulation models, the traffic operational characteristics of each vehicle are influenced by vertical grade, horizontal curvature, and superelevation, based on relationships developed in prior research.  The primary means of calibrating and validating microscopic simulation models is through the adjustment of driver sensitivity factors.  Computer time and storage requirements for microscopic models are large, usually limiting the network size and the number of simulation runs that could be completed.</t>
  </si>
  <si>
    <t>Volume-to-Capacity (v/c) Ratio</t>
  </si>
  <si>
    <t>Length of queued vehicles waiting to be served by the system, expressed as a distance unit or number of vehicles.</t>
  </si>
  <si>
    <t>What is the average capital cost to acquire the traffic analysis tool?  Under this category, tools that cost on average under $1,000 are considered inexpensive, while tools ranging between $1,000 and $5,000 are considered mid-range.  Any tools costing more than $5,000 are considered expensive.  Enter a high value if an inexpensive tool is an important requirement.</t>
  </si>
  <si>
    <t>Predicting travel demand, traffic operations, and impacts in response to operational strategies requires specific analytical capabilities, such as the prediction of travel demand and the consideration of destination choice, mode choice, time-of-day travel choice, and route choice, as well as the representation of traffic flow in the highway network.  These attributes are found in the structure and orientation of travel demand models, mathematical models that forecast future travel demand from current conditions, and future projections of household and employment characteristics.  Travel demand models were originally developed to determine the benefits and impacts of major highway improvements in metropolitan areas.  Today, travel demand models are used in more wide-ranging tasks, including development of transportation master plans, evaluation of proposed land-use changes, initial design of transportation facilities, evaluation of air quality impacts, and assessment of future transportation needs.  However, these tools were not designed to evaluate travel management strategies, such as ITS and operational strategies.  Travel demand models have only limited capabilities to accurately estimate changes in operational characteristics (such as speed, delay, and queuing) resulting from implementation of ITS/operational strategies.  These inadequacies generally occur because of the poor representation of the dynamic nature of traffic in travel demand models.</t>
  </si>
  <si>
    <t>Travel Demand Models</t>
  </si>
  <si>
    <t>Sketch Planning Tools</t>
  </si>
  <si>
    <t>Mesoscopic Simulation</t>
  </si>
  <si>
    <t>Microscopic Simulation</t>
  </si>
  <si>
    <t>Macroscopic Simulation</t>
  </si>
  <si>
    <t>Subtotal</t>
  </si>
  <si>
    <t>TDM</t>
  </si>
  <si>
    <t>Macro Sim</t>
  </si>
  <si>
    <t>Meso Sim</t>
  </si>
  <si>
    <t>Micro Sim</t>
  </si>
  <si>
    <t>Sketch Plan</t>
  </si>
  <si>
    <t>Isolated Location</t>
  </si>
  <si>
    <t>Arterial</t>
  </si>
  <si>
    <t>Analytical (HCM)</t>
  </si>
  <si>
    <t>Planning</t>
  </si>
  <si>
    <t>Light Rail Line</t>
  </si>
  <si>
    <t>HOV Bypass Lane</t>
  </si>
  <si>
    <t>Toll Plaza</t>
  </si>
  <si>
    <t>Highway</t>
  </si>
  <si>
    <t>Roundabout</t>
  </si>
  <si>
    <t>Isolated Intersection</t>
  </si>
  <si>
    <t>SOV</t>
  </si>
  <si>
    <t>HOV</t>
  </si>
  <si>
    <t>Bus</t>
  </si>
  <si>
    <t>Rail</t>
  </si>
  <si>
    <t>Truck</t>
  </si>
  <si>
    <t>Motorcycle</t>
  </si>
  <si>
    <t>Bicycle</t>
  </si>
  <si>
    <t>Pedestrian</t>
  </si>
  <si>
    <t>Criteria</t>
  </si>
  <si>
    <t>Freeway Management</t>
  </si>
  <si>
    <t>Arterial Management</t>
  </si>
  <si>
    <t>Incident Management</t>
  </si>
  <si>
    <t>Emergency Management</t>
  </si>
  <si>
    <t>Induced/Foregone Demand</t>
  </si>
  <si>
    <t>LOS</t>
  </si>
  <si>
    <t>Speed</t>
  </si>
  <si>
    <t>Travel Time</t>
  </si>
  <si>
    <t>Volume</t>
  </si>
  <si>
    <t>Travel Distance</t>
  </si>
  <si>
    <t>V/C Ratio</t>
  </si>
  <si>
    <t>Density</t>
  </si>
  <si>
    <t>VMT/PMT</t>
  </si>
  <si>
    <t>VHT/PHT</t>
  </si>
  <si>
    <t>Delay</t>
  </si>
  <si>
    <t>Queue Length</t>
  </si>
  <si>
    <t>Number of Stops</t>
  </si>
  <si>
    <t>Crashes/ Accidents</t>
  </si>
  <si>
    <t>Incident Duration</t>
  </si>
  <si>
    <t>Travel Time Reliability</t>
  </si>
  <si>
    <t>Emissions</t>
  </si>
  <si>
    <t>Fuel Consumption</t>
  </si>
  <si>
    <t>Noise</t>
  </si>
  <si>
    <t>Mode Split</t>
  </si>
  <si>
    <t>Benefit/Cost</t>
  </si>
  <si>
    <t>Traffic Opt</t>
  </si>
  <si>
    <t>Easy to use</t>
  </si>
  <si>
    <t>Key parameters can be user-defined</t>
  </si>
  <si>
    <t>Default values are provided</t>
  </si>
  <si>
    <t>Most Appropriate Tool Categories:</t>
  </si>
  <si>
    <t>Popular/well-trusted</t>
  </si>
  <si>
    <t>Average Vehicle Occupancy (AVO)</t>
  </si>
  <si>
    <t>Ridership</t>
  </si>
  <si>
    <t>WEIGHTED SUBTOTAL</t>
  </si>
  <si>
    <t>Weighted Subtotals</t>
  </si>
  <si>
    <t>Analysis Context</t>
  </si>
  <si>
    <t>Geographic Scope</t>
  </si>
  <si>
    <t>Facility Type</t>
  </si>
  <si>
    <t>Travel Mode</t>
  </si>
  <si>
    <t>Management Strategy/Applications</t>
  </si>
  <si>
    <t>Traveler Response</t>
  </si>
  <si>
    <t>Performance Measures</t>
  </si>
  <si>
    <t>Tool/Cost Effectiveness</t>
  </si>
  <si>
    <t>WEIGHTED TOTALS</t>
  </si>
  <si>
    <t>Column 2 x Column 3</t>
  </si>
  <si>
    <t>Column 6 x Column 7</t>
  </si>
  <si>
    <t>Sketch   Plan</t>
  </si>
  <si>
    <t>Sketch    Plan</t>
  </si>
  <si>
    <t>Segment</t>
  </si>
  <si>
    <t>Region</t>
  </si>
  <si>
    <t>2.</t>
  </si>
  <si>
    <t>1.</t>
  </si>
  <si>
    <t>Ramp</t>
  </si>
  <si>
    <t>Design</t>
  </si>
  <si>
    <t>Corridor/Small Network</t>
  </si>
  <si>
    <t>Freeway</t>
  </si>
  <si>
    <t>HOV Lane</t>
  </si>
  <si>
    <t>Auxiliary Lane</t>
  </si>
  <si>
    <t>Reversible Lane</t>
  </si>
  <si>
    <t>Truck Lane</t>
  </si>
  <si>
    <t>Bus Lane</t>
  </si>
  <si>
    <t>Arterial Intersections</t>
  </si>
  <si>
    <t>Work Zone</t>
  </si>
  <si>
    <t>Special Event</t>
  </si>
  <si>
    <t>Advanced Public Transportation System</t>
  </si>
  <si>
    <t>Advanced Traveler Information System</t>
  </si>
  <si>
    <t>Electronic Payment System</t>
  </si>
  <si>
    <t>Rail Grade Crossing Monitor</t>
  </si>
  <si>
    <t>Commercial Vehicle Operation</t>
  </si>
  <si>
    <t>Advanced Vehicle Control &amp; Safety System</t>
  </si>
  <si>
    <t>Weather Management</t>
  </si>
  <si>
    <t>Travel Demand Management</t>
  </si>
  <si>
    <t>Mode Shift</t>
  </si>
  <si>
    <t>Destination Change</t>
  </si>
  <si>
    <t>Tool capital cost</t>
  </si>
  <si>
    <t>Level of effort/training</t>
  </si>
  <si>
    <t>Hardware requirements</t>
  </si>
  <si>
    <t>Data requirements</t>
  </si>
  <si>
    <t>Computer run time</t>
  </si>
  <si>
    <t>Post-processing requirements</t>
  </si>
  <si>
    <t>User support</t>
  </si>
  <si>
    <t xml:space="preserve">Integration with other software </t>
  </si>
  <si>
    <t>Animation/presentation features</t>
  </si>
  <si>
    <t>Sub-Criteria Relevance</t>
  </si>
  <si>
    <t>Context Relevance</t>
  </si>
  <si>
    <t>Tool Category Relevance</t>
  </si>
  <si>
    <t>Facility Type (0 = not relevant, 5 = most relevant)</t>
  </si>
  <si>
    <t>Travel Mode (0 = not relevant, 5 = most relevant)</t>
  </si>
  <si>
    <t>Management Strategy/Application (0 = not relevant, 5 = most relevant)</t>
  </si>
  <si>
    <t>Traveler Response (0 = not relevant, 5 = most relevant)</t>
  </si>
  <si>
    <t>Performance Measures (0 = not relevant, 5 = most relevant)</t>
  </si>
  <si>
    <t>Tool/Cost Effectiveness (0 = not relevant, 5 = most relevant)</t>
  </si>
  <si>
    <t>Geographic Scope (0 = not relevant, 5 = most relevant)</t>
  </si>
  <si>
    <t>Relevance Weights Above 0</t>
  </si>
  <si>
    <t>Criteria Relevance</t>
  </si>
  <si>
    <t>Pre-Trip Route Diversion</t>
  </si>
  <si>
    <t>En-Route Route Diversion</t>
  </si>
  <si>
    <t>Departure Time Choice</t>
  </si>
  <si>
    <t>Criteria Weights</t>
  </si>
  <si>
    <t>Tool Categories:</t>
  </si>
  <si>
    <r>
      <t></t>
    </r>
    <r>
      <rPr>
        <sz val="11"/>
        <rFont val="Book Antiqua"/>
        <family val="1"/>
      </rPr>
      <t xml:space="preserve"> Sketch Plan = Sketch-planning methodologies and tools</t>
    </r>
  </si>
  <si>
    <r>
      <t></t>
    </r>
    <r>
      <rPr>
        <sz val="11"/>
        <rFont val="Book Antiqua"/>
        <family val="1"/>
      </rPr>
      <t xml:space="preserve"> Analytical (HCM) = Analytical/deterministic tools (HCM-based)</t>
    </r>
  </si>
  <si>
    <r>
      <t></t>
    </r>
    <r>
      <rPr>
        <sz val="11"/>
        <rFont val="Book Antiqua"/>
        <family val="1"/>
      </rPr>
      <t xml:space="preserve"> Macro Sim = Macroscopic simulation models</t>
    </r>
  </si>
  <si>
    <r>
      <t></t>
    </r>
    <r>
      <rPr>
        <sz val="11"/>
        <rFont val="Book Antiqua"/>
        <family val="1"/>
      </rPr>
      <t xml:space="preserve"> Traffic Opt = Traffic optimization tools</t>
    </r>
  </si>
  <si>
    <r>
      <t></t>
    </r>
    <r>
      <rPr>
        <sz val="11"/>
        <rFont val="Book Antiqua"/>
        <family val="1"/>
      </rPr>
      <t xml:space="preserve"> Meso Sim = Mesoscopic simulation models</t>
    </r>
  </si>
  <si>
    <r>
      <t></t>
    </r>
    <r>
      <rPr>
        <sz val="11"/>
        <rFont val="Book Antiqua"/>
        <family val="1"/>
      </rPr>
      <t xml:space="preserve"> Micro Sim = Microscopic simulation models</t>
    </r>
  </si>
  <si>
    <t>Decision Support Methodology for Selecting Traffic Analysis Tools</t>
  </si>
  <si>
    <t>2003 by Cambridge Systematics, Inc. for the Federal Highway Administration</t>
  </si>
  <si>
    <t>CRITERIA DEFINITIONS</t>
  </si>
  <si>
    <t>Includes short- or long-range studies or other state, regional, or local transportation plans (i.e., master plans, Congestion Management Plans, ITS strategic plans, etc.).</t>
  </si>
  <si>
    <t>Operations/Construction</t>
  </si>
  <si>
    <t>Criterion 1: Geographic Scope</t>
  </si>
  <si>
    <t>City-wide or county-wide study area involving all freeway corridors and major arterials, typically 200 square miles or larger.</t>
  </si>
  <si>
    <t>Criterion 2: Facility Type</t>
  </si>
  <si>
    <t>Single crossing point between two or more roadway facilities.</t>
  </si>
  <si>
    <t>An unsignalized intersection with a circulatory roadway around a central island with all entering vehicles yielding to the circulating traffic.</t>
  </si>
  <si>
    <t>A signalized street that primarily serves through traffic and that secondarily provides access to abutting properties, with signal spacing of two miles or less.</t>
  </si>
  <si>
    <t>High speed roadway connecting major areas or arterials, with little or no traffic signal interruption (i.e., two-lane highway, expressway).</t>
  </si>
  <si>
    <t>A multilane, divided highway with a minimum of two lanes for the exclusive use of traffic in each direction and full control of access without traffic interruption.</t>
  </si>
  <si>
    <t>Exclusive on-ramp lane for vehicles with a defined minimum number of occupants (more than one) including buses, taxis, carpools, for specified time periods.</t>
  </si>
  <si>
    <t>A short segment of roadway connecting two roadway facilities.</t>
  </si>
  <si>
    <t>An additional lane on a freeway to connect an on-ramp and an off-ramp.</t>
  </si>
  <si>
    <t>A roadway lane that changes directions during different hours of the day.  Reversible lanes are typically used to help alleviate congestion by accommodating the peak direction of traffic.</t>
  </si>
  <si>
    <t>Designated lane for commercial vehicles but not for public transit vehicles.</t>
  </si>
  <si>
    <t>Facility where payment transactions for the use of the roadway takes place.  It may be located upstream or downstream of the tolled facility.</t>
  </si>
  <si>
    <t>Criterion 3: Travel Mode</t>
  </si>
  <si>
    <t>Single Occupancy Vehicle (SOV)</t>
  </si>
  <si>
    <t>High Occupancy Vehicle (HOV)</t>
  </si>
  <si>
    <t>Criterion 4: Management Strategy and Applications</t>
  </si>
  <si>
    <t>The application of state and local planning, capital, regulatory and management tools to enhance and/or preserve the transportation functions of the arterial roadway, through the use of surveillance devices, advanced signal algorithms and coordination.</t>
  </si>
  <si>
    <t>Availability of Documentation</t>
  </si>
  <si>
    <t>The use of traffic control devices (signs, channeling devices, barriers, etc.) and traveler information to maximize the availability of roadways during construction or maintenance, while minimizing the impacts on the traveling public and highway workers.</t>
  </si>
  <si>
    <t>Advanced Public Transportation System (APTS)</t>
  </si>
  <si>
    <t>Advanced Traveler Information System (ATIS)</t>
  </si>
  <si>
    <t>Ranges from simply providing fixed transit schedule information to multi-modal traveler information including real-time traffic conditions and transit schedules along with information to support mode and route selection.</t>
  </si>
  <si>
    <t>Allows travelers to pay for transportation services by electronic means, including tolls, transit fares, and parking.</t>
  </si>
  <si>
    <t>Commercial Vehicle Operations (CVO)</t>
  </si>
  <si>
    <t>Advanced Vehicle Control and Safety System</t>
  </si>
  <si>
    <t>Vehicle safety systems including vehicle or driver safety monitoring; longitudinal, lateral, or intersection warning control or collision avoidance; pre-crash restraint; and automated highway systems.</t>
  </si>
  <si>
    <t>Travel Demand Management (TDM)</t>
  </si>
  <si>
    <t>Criterion 5: Traveler Response</t>
  </si>
  <si>
    <t>Route Diversion</t>
  </si>
  <si>
    <t>Criterion 6: Performance Measures</t>
  </si>
  <si>
    <t>Level of Service (LOS)</t>
  </si>
  <si>
    <t>Vehicle-Miles of Travel (VMT) or Person-Miles of Travel (PMT)</t>
  </si>
  <si>
    <t>Vehicle-Hours of Travel (VHT) or Person-Hours of Travel (PHT)</t>
  </si>
  <si>
    <t>Crashes/Accidents</t>
  </si>
  <si>
    <t>Criterion 7: Tool/Cost Effectiveness</t>
  </si>
  <si>
    <t>Tool Capital Cost</t>
  </si>
  <si>
    <t>Is the tool methodology type easy to learn?  Does it require expensive and/or lengthy training sessions?  Enter a high value if an easy learning curve is an important requirement.</t>
  </si>
  <si>
    <t>Is the tool generally user-friendly? (i.e., Windows-based, has drag-and-drop features, etc.).  Enter a high value if user friendliness is an important requirement.</t>
  </si>
  <si>
    <t>Is it popular and well-regarded by current users?  Enter a high value if analysis tool popularity is an important requirement.</t>
  </si>
  <si>
    <t>Does the tool have a detailed and well-written user’s manual?  Are there articles and reports on past projects evaluated using this tool type?  Enter a high value if excellent documentation is an important requirement.</t>
  </si>
  <si>
    <t>Is technical support generally available for this tool type?  Are there mailing lists, chat rooms or newsgroups dedicated to this tool, where users can communicate with each other?  Enter a high value if excellent user support is an important requirement.</t>
  </si>
  <si>
    <t>ON-LINE HELP</t>
  </si>
  <si>
    <t>For technical questions or to report bugs, please contact John Halkias at: john.halkias@fhwa.dot.gov.</t>
  </si>
  <si>
    <t>Context/Criteria (0 = not relevant, 5 = most relevant)</t>
  </si>
  <si>
    <r>
      <t></t>
    </r>
    <r>
      <rPr>
        <sz val="10"/>
        <rFont val="Book Antiqua"/>
        <family val="1"/>
      </rPr>
      <t xml:space="preserve"> Sketch Plan = Sketch-planning methodologies and tools</t>
    </r>
  </si>
  <si>
    <r>
      <t></t>
    </r>
    <r>
      <rPr>
        <sz val="10"/>
        <rFont val="Book Antiqua"/>
        <family val="1"/>
      </rPr>
      <t xml:space="preserve"> Analytical (HCM) = Analytical/deterministic tools (HCM-based)</t>
    </r>
  </si>
  <si>
    <r>
      <t></t>
    </r>
    <r>
      <rPr>
        <sz val="10"/>
        <rFont val="Book Antiqua"/>
        <family val="1"/>
      </rPr>
      <t xml:space="preserve"> Macro Sim = Macroscopic simulation models</t>
    </r>
  </si>
  <si>
    <r>
      <t></t>
    </r>
    <r>
      <rPr>
        <sz val="10"/>
        <rFont val="Book Antiqua"/>
        <family val="1"/>
      </rPr>
      <t xml:space="preserve"> Meso Sim = Mesoscopic simulation models</t>
    </r>
  </si>
  <si>
    <r>
      <t></t>
    </r>
    <r>
      <rPr>
        <sz val="10"/>
        <rFont val="Book Antiqua"/>
        <family val="1"/>
      </rPr>
      <t xml:space="preserve"> Micro Sim = Microscopic simulation models</t>
    </r>
  </si>
  <si>
    <t>This analysis phase includes approved and funded projects that are going through alternatives analysis or preliminary design to determine the best option for implementation.  This phase also includes the analysis of roadway features needed to operate at a desired level of service (LOS).  Full design projects (i.e., horizontal/vertical alignments, pavement design, etc.) are not included under this category.</t>
  </si>
  <si>
    <t>Exclusive highway or street lane for vehicles with a defined minimum number of occupants (more than one) including buses, taxis, or carpools.  It may be used by other traffic under certain circumstances, such as off-peak hours, for making a right or left turn, or by motorcycles, depending on the jurisdiction’s traffic laws.</t>
  </si>
  <si>
    <t>A highway or street lane reserved primarily for buses during specified periods.  It may be used by other traffic under certain circumstances, such as making a right or left turn, or by taxis, motorcycles or carpools that meet the requirements of the jurisdiction’s traffic laws.</t>
  </si>
  <si>
    <t>Control, guidance, and warning of traffic in order to improve the flow of people and goods on limited access facilities.  Examples of freeway management include integration of surveillance information with freeway road geometry, vehicle control, such as ramp metering, Dynamic Message Signs (DMS), and Highway Advisory Radio (HAR).</t>
  </si>
  <si>
    <t>Includes intersection or arterials operations, such as geometric improvements, parking adjustments, signal timing for individual intersections.  These types of improvements would typically involve capacity analysis, level of service (LOS) analysis, as well as unsignalized and signalized intersection studies.</t>
  </si>
  <si>
    <t>Manages unexpected incidents so that the impact to the transportation network and traveler safety is minimized.  It includes incident detection capabilities through roadway surveillance devices and incident response through coordination with freeway service patrols and emergency response agencies.</t>
  </si>
  <si>
    <t>Analytical Tools (Highway Capacity Manual-Based)</t>
  </si>
  <si>
    <t>Manages planned events so that the impact to the transportation network and traveler safety is minimized, through coordination with other traffic management, maintenance and construction management and emergency management centers, as well as event promoters.</t>
  </si>
  <si>
    <t>The application of advanced technologies to the operations, maintenance, customer information, planning, and management functions for the transit agency.  APTS includes advanced communications between transit departments with the public, personnel and other operating entities such as emergency response services and traffic management systems; automatic vehicle locator (AVL); traffic signal priority; transit operations software; advanced scheduling systems (ATSS); transit security; and fleet maintenance.</t>
  </si>
  <si>
    <t>Manages traffic at highway-rail intersections where operational requirements demand advanced features.  It includes capabilities from the Standard Rail Crossing equipment package and augments these with additional safety features, including positive barrier systems and wayside interface equipment which detects, or communicates with the approaching train.</t>
  </si>
  <si>
    <t>Performs advanced functions supporting commercial vehicle operations including communications between drivers, fleet managers, and roadside officials; automates identification and safety processing at mainline speeds; and timely and accurate HAZMAT cargo information after a vehicle incident.</t>
  </si>
  <si>
    <t>Automated collection of weather conditions and the use of the data to detect hazards, such as ice, high winds, snow, dense fog, etc.  This information can be used to provide road condition information and more effectively deploy maintenance and construction resources.</t>
  </si>
  <si>
    <t>What typical amount of input data is required to perform the analysis?  The input data may include traffic volume, speed limit, traffic signal timing, intersection/roadway geometric characteristics, number of general purpose and HOV lanes, ramp meter locations and their timings, detector locations, Origin-Destination (O D) trip tables, etc.  Enter a high value if limited input data is an important requirement.</t>
  </si>
  <si>
    <t>Assuming adequate computer hardware is available, how long does the tool take perform the analysis?  Run times of less than five minutes are considered minimal, while run times averaging between five minutes and one hour are considered moderate.  Run times lasting more than one hour per run are considered long.  Enter a high value if minimal run time is an important requirement.</t>
  </si>
  <si>
    <t>Does the tool generally produce outputs in formats that require no further post-processing or reformatting?  Many tools cannot calculate travel time directly – instead, the users must invest additional time to generate this output from speed and distance information.  Enter a high value if minimal post-processing is an important requirement.</t>
  </si>
  <si>
    <t>Does the tool type allow for customization of the key analysis parameters?  Is the tool type flexible enough to allow for customization (i.e., many micro-simulation tools are flexible enough to allow users to add custom programming codes in addition to the standard package)?  Enter a high value if the ability to customize the tool is an important requirement.</t>
  </si>
  <si>
    <t>Does the tool type generally provide default values for its parameters, rates, or impact values?  In some cases, there is not enough time and resources to collect the appropriate values on all of the necessary parameters (i.e., average walking speed, average reaction time, etc).  Enter a high value if the presence of default values is an important requirement.</t>
  </si>
  <si>
    <t>Does it have animation/presentation features (i.e., animated, colorful, 3 D views, zoom in/out capabilities, detailed link views as opposed to “stick figures,” able to produce charts and tables, etc)?  Enter a high value if excellent animation/graphics are important requirements.</t>
  </si>
  <si>
    <r>
      <t></t>
    </r>
    <r>
      <rPr>
        <sz val="10"/>
        <rFont val="Book Antiqua"/>
        <family val="1"/>
      </rPr>
      <t xml:space="preserve"> TDM = Travel demand models</t>
    </r>
  </si>
  <si>
    <r>
      <t></t>
    </r>
    <r>
      <rPr>
        <sz val="11"/>
        <rFont val="Book Antiqua"/>
        <family val="1"/>
      </rPr>
      <t xml:space="preserve"> TDM = Travel demand models</t>
    </r>
  </si>
  <si>
    <t>For criteria definitions, please refer to the 'Criteria Definitions' worksheet or the "readme.txt" file</t>
  </si>
  <si>
    <t>Limited study area, such as a single intersection or interchange.</t>
  </si>
  <si>
    <t>Linear or small grid roadway network.</t>
  </si>
  <si>
    <t>An expanded study area which typically includes one major corridor with one or two parallel arterials and their connecting cross-streets, typically less than 200 square miles.</t>
  </si>
  <si>
    <t>Electric-powered railway system operating single cars or short trains on a variety of alignment types on a partially-controlled right-of-way.</t>
  </si>
  <si>
    <t>Vehicle with the driver as the only occupant.</t>
  </si>
  <si>
    <t>Vehicle with a defined minimum number of occupants (more than one) including buses, taxis, carpools, and vanpools.</t>
  </si>
  <si>
    <t>Self-propelled, rubber-tired road vehicle designed to carry a substantial number of passengers and commonly operated on streets and highways.</t>
  </si>
  <si>
    <t>Including both light and heavy rail systems, rail is a transit system using trains operating in exclusive or shared right-of-way.</t>
  </si>
  <si>
    <t>A heavy vehicle engaging primarily in the transport of goods and materials or in the delivery of services other than public transportation.</t>
  </si>
  <si>
    <t>A self-propelled vehicle with two wheels tandem that may be ridden by two persons maximum.</t>
  </si>
  <si>
    <t>A vehicle with two wheels tandem propelled by human power, and usually ridden by one person.</t>
  </si>
  <si>
    <t>Individual traveling on foot.</t>
  </si>
  <si>
    <t>TDM strategies are designed to maximize person throughput or influence the needs for or time of travel.  They are typically implemented in urban areas in order to reduce traffic congestion and air pollution, and to increase the efficiency of the transportation system.  TDM strategies include employer trip reduction programs, vanpool programs, the construction of park-and-ride lots, and alternative work schedules.</t>
  </si>
  <si>
    <t>Qualitative measure describing operational conditions within a traffic stream, based on service measures, such as speed and travel time, freedom to maneuver, traffic interruptions, comfort and convenience, ranging from LOS A (best) to LOS F (worst).</t>
  </si>
  <si>
    <t>A rate of motion expressed as distance per unit of time.</t>
  </si>
  <si>
    <t>Average time spent by vehicles traversing a facility, including control delay, in seconds or minutes per vehicle.</t>
  </si>
  <si>
    <t>The number of persons or vehicles passing a point on a roadway during some time interval, expressed in vehicles, bicycles, or persons per hour.</t>
  </si>
  <si>
    <t>The extent of space between the trip origin and destination, measured along a vehicular route.</t>
  </si>
  <si>
    <t>The number of passengers on the evaluated transit system.</t>
  </si>
  <si>
    <t>The average number of persons per vehicle, including transit, on the transportation facility or system.</t>
  </si>
  <si>
    <t>The ratio of flow rate to capacity for a transportation facility.</t>
  </si>
  <si>
    <t>The number of vehicles on a roadway segment averaged over space, usually expressed as vehicles per mile or vehicles per mile per lane.</t>
  </si>
  <si>
    <t>Total distance traveled by all vehicles or persons on a transportation facility or network during a specified time period, expressed in miles.</t>
  </si>
  <si>
    <t>Total travel time spent by all vehicles or persons on a transportation facility or network during a specified time period, expressed in hours.</t>
  </si>
  <si>
    <t>The additional travel time experienced by travelers at speeds less than the free-flow (posted) speed, expressed in seconds or minutes.</t>
  </si>
  <si>
    <t>Number of stops experienced by section and/or corridor, based on some minimum travel speed.</t>
  </si>
  <si>
    <t>Number of accidents on a transportation facility or network.</t>
  </si>
  <si>
    <t>Includes all crashes/accidents and vehicle incidents, such as running out of gas and mechanical problems.  It is calculated from the moment the vehicle or object obstructs travel, until the incident is cleared, expressed in minutes or hours.</t>
  </si>
  <si>
    <t>Travel time reliability is a quantification of the unexpected non-recurring delay associated with excess travel demand, incidents, weather, or special events.  There are several methods for predicting reliability or variability of travel times.  Reliability of travel time is a significant benefit to travelers as individuals are better able to predict their travel time, and budget less time for their trip.</t>
  </si>
  <si>
    <t>Predicted emissions for each pollutant type on a transportation facility or network.</t>
  </si>
  <si>
    <t>The fuel consumption rate associated with the use of a transportation facility or network.</t>
  </si>
  <si>
    <t>The sound level produced by the traffic, expressed in decibels.</t>
  </si>
  <si>
    <t>Percent of travelers using each travel mode (SOV, HOV, transit, bicycle, pedestrian, etc.).</t>
  </si>
  <si>
    <t>The ratio of annualized, monetized benefits to total costs associated with transportation improvement(s).</t>
  </si>
  <si>
    <t>These projects share many similar characteristics with design projects, but are performed to determine the best approach for optimizing or evaluating existing systems.</t>
  </si>
  <si>
    <t>Project Name: _____________________________________________________  Analyst: ______________________  Date: _______________________</t>
  </si>
  <si>
    <t>Represents public safety and other agency systems that support coordinated emergency response, including police, fire, emergency medical services, Hazardous Materials (HazMat) response teams, mayday service providers, and security/surveillance services that improve traveler security in public areas.</t>
  </si>
  <si>
    <t>Capture changes in travel routes, including pre-trip route diversion and en-route route diversion.</t>
  </si>
  <si>
    <t>Capture changes regarding the selection of travel mode.</t>
  </si>
  <si>
    <t>Capture changes in the time of travel.</t>
  </si>
  <si>
    <t>Estimate new trips (induced demand) or foregone trips resulting from the implementation of traffic management strategies.</t>
  </si>
  <si>
    <t>Represent changes to travel destinations.</t>
  </si>
  <si>
    <t>Does the tool type generally have export/import features to/from other software (i.e., integration with Excel, GIS tools, other traffic analysis tools, etc)?  Enter a high value if software integration is an important requirement.</t>
  </si>
  <si>
    <r>
      <t xml:space="preserve">Based on the input provided by the user, this worksheet will recommend the top two tool categories most appropriate for the project under consideration.  Please remember to save the results, by selecting </t>
    </r>
    <r>
      <rPr>
        <b/>
        <sz val="10"/>
        <rFont val="Book Antiqua"/>
        <family val="1"/>
      </rPr>
      <t>File</t>
    </r>
    <r>
      <rPr>
        <sz val="10"/>
        <rFont val="Book Antiqua"/>
        <family val="1"/>
      </rPr>
      <t>-</t>
    </r>
    <r>
      <rPr>
        <b/>
        <sz val="10"/>
        <rFont val="Book Antiqua"/>
        <family val="1"/>
      </rPr>
      <t>Save</t>
    </r>
    <r>
      <rPr>
        <sz val="10"/>
        <rFont val="Book Antiqua"/>
        <family val="1"/>
      </rPr>
      <t xml:space="preserve"> </t>
    </r>
    <r>
      <rPr>
        <b/>
        <sz val="10"/>
        <rFont val="Book Antiqua"/>
        <family val="1"/>
      </rPr>
      <t xml:space="preserve">As </t>
    </r>
    <r>
      <rPr>
        <sz val="10"/>
        <rFont val="Book Antiqua"/>
        <family val="1"/>
      </rPr>
      <t>from the Excel toolbar.</t>
    </r>
  </si>
  <si>
    <t>Please select only ONE analysis context.  Enter a '5' on the selected category.</t>
  </si>
  <si>
    <r>
      <t xml:space="preserve">Before finalizing the tool category selection process, please review the selection criteria and conduct a sensitivity analysis of the results.  To do so, edit the green cells in the worksheet, and press the 'Recalculate' button.  When manually editing the cells, remember to </t>
    </r>
    <r>
      <rPr>
        <b/>
        <sz val="10"/>
        <rFont val="Book Antiqua"/>
        <family val="1"/>
      </rPr>
      <t>select only one</t>
    </r>
    <r>
      <rPr>
        <sz val="10"/>
        <rFont val="Book Antiqua"/>
        <family val="1"/>
      </rPr>
      <t xml:space="preserve"> analysis context for the project.  For the selected analysis context, please enter a '5' and leave the other two analysis context cells blank.</t>
    </r>
  </si>
  <si>
    <t>Please see the 'Tool Definitions' worksheet for more details</t>
  </si>
  <si>
    <t>TOOL DEFINITIONS</t>
  </si>
  <si>
    <r>
      <t xml:space="preserve">For definitions of the criteria included in this program, please go to the </t>
    </r>
    <r>
      <rPr>
        <b/>
        <sz val="10"/>
        <rFont val="Book Antiqua"/>
        <family val="1"/>
      </rPr>
      <t>'Criteria Definitions'</t>
    </r>
    <r>
      <rPr>
        <sz val="10"/>
        <rFont val="Book Antiqua"/>
        <family val="1"/>
      </rPr>
      <t xml:space="preserve"> worksheet or the </t>
    </r>
    <r>
      <rPr>
        <b/>
        <sz val="10"/>
        <rFont val="Book Antiqua"/>
        <family val="1"/>
      </rPr>
      <t>"readme.txt"</t>
    </r>
    <r>
      <rPr>
        <sz val="10"/>
        <rFont val="Book Antiqua"/>
        <family val="1"/>
      </rPr>
      <t xml:space="preserve"> file.  Definitions for all tool categories can be found in the</t>
    </r>
    <r>
      <rPr>
        <b/>
        <sz val="10"/>
        <rFont val="Book Antiqua"/>
        <family val="1"/>
      </rPr>
      <t xml:space="preserve"> 'Tool Category Definitions' </t>
    </r>
    <r>
      <rPr>
        <sz val="10"/>
        <rFont val="Book Antiqua"/>
        <family val="1"/>
      </rPr>
      <t>worksheet.  Step-by-step case studies can be found in the "Decision Support Methodology for Selecting Traffic Analysis Tools" report, Section 3.0.</t>
    </r>
  </si>
  <si>
    <t>The objective of this program is to assist traffic engineers, planners, and operations professionals in the selection of the most appropriate type of traffic analysis tool for operational improvements.  The program will ask the users to rate various criteria and sub-criteria that should be considered for the project.  They are rated using a scale of 0 to 5, with 0 being 'Not Relevant' and 5 being 'Most Relevant.'  Unless indicated, all sub-criteria entries are not mandatory.  Users may skip to the next steps by clicking the 'Next' button.  Please note that leaving a sub-criteria checkbox blank will have the same impact as entering a 0.</t>
  </si>
  <si>
    <t>Traffic Signal Optimization Tools</t>
  </si>
  <si>
    <t>Sketch-planning methodologies and tools produce general order-of-magnitude estimates of travel demand and traffic operations in response to transportation improvements.  They allow for evaluation of specific projects or alternatives without conducting an in-depth engineering analysis.  Sketch-planning tools perform some or all of the functions of other analysis tool types using simplified analyses techniques and highly aggregate data.  For example, a highway engineer can estimate how much it will cost to add a lane to an existing roadway simply by using sketch-planning techniques and without doing a complete site evaluation.  Similarly, traffic volume-to-capacity ratios are often used in congestion analyses.  Such techniques are primarily used to prepare preliminary budgets and proposals, and are not considered a substitute for the detailed engineering analysis often needed later in the implementation process.  Therefore, sketch-planning approaches are typically the simplest and least costly of traffic analysis techniques.  However, sketch-planning techniques are usually limited in scope, analytical robustness, and presentation capabilities.</t>
  </si>
  <si>
    <r>
      <t></t>
    </r>
    <r>
      <rPr>
        <sz val="10"/>
        <rFont val="Book Antiqua"/>
        <family val="1"/>
      </rPr>
      <t xml:space="preserve"> Traffic Opt = Traffic signal optimization tools</t>
    </r>
  </si>
  <si>
    <t>Please keep in mind that only one Analysis Context can be selected.   In addition, the Criteria Weights are mandatory; all cells must be entered by the user.</t>
  </si>
  <si>
    <t>What computer power is necessary to adequately run the analysis?  Tools that can be used on older computers and require minimal computing power are considered low hardware requirements, tools requiring a large amount of computing power (memory and hard drive space) are considered high, and tools in between are considered medium.   Enter a high value if low hardware capability is an important requirement.</t>
  </si>
  <si>
    <t>Similar to analytical/deterministic tools, traffic optimization tool methodologies are largely based on HCM procedures.  However, traffic optimization tools are primarily designed to develop optimal signal phasings and timing plans for isolated signal intersections, arterial streets, or signal networks.  This may include capacity calculations, cycle length, and splits optimization including left turns, as well as coordination/offset plans.  Some optimization tools can also be used for optimizing the ramp metering rates for freeway ramp control.  The more advanced traffic optimization tools are capable of modeling actuated and semi-actuated traffic signals, with or without signal coordination.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</si>
</sst>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19">
    <font>
      <sz val="10"/>
      <name val="Arial"/>
      <family val="0"/>
    </font>
    <font>
      <b/>
      <sz val="14"/>
      <name val="Book Antiqua"/>
      <family val="1"/>
    </font>
    <font>
      <sz val="11"/>
      <name val="Book Antiqua"/>
      <family val="1"/>
    </font>
    <font>
      <b/>
      <sz val="11"/>
      <name val="Book Antiqua"/>
      <family val="1"/>
    </font>
    <font>
      <b/>
      <sz val="10"/>
      <name val="Book Antiqua"/>
      <family val="1"/>
    </font>
    <font>
      <sz val="10"/>
      <name val="Book Antiqua"/>
      <family val="1"/>
    </font>
    <font>
      <sz val="11"/>
      <name val="Arial"/>
      <family val="0"/>
    </font>
    <font>
      <u val="single"/>
      <sz val="10"/>
      <color indexed="12"/>
      <name val="Arial"/>
      <family val="0"/>
    </font>
    <font>
      <u val="single"/>
      <sz val="10"/>
      <color indexed="36"/>
      <name val="Arial"/>
      <family val="0"/>
    </font>
    <font>
      <b/>
      <sz val="11"/>
      <name val="Arial"/>
      <family val="0"/>
    </font>
    <font>
      <b/>
      <sz val="20"/>
      <color indexed="10"/>
      <name val="Arial"/>
      <family val="2"/>
    </font>
    <font>
      <b/>
      <sz val="10"/>
      <name val="Arial"/>
      <family val="2"/>
    </font>
    <font>
      <b/>
      <sz val="14"/>
      <name val="Arial"/>
      <family val="2"/>
    </font>
    <font>
      <b/>
      <sz val="20"/>
      <color indexed="17"/>
      <name val="Arial"/>
      <family val="2"/>
    </font>
    <font>
      <sz val="14"/>
      <name val="Arial"/>
      <family val="0"/>
    </font>
    <font>
      <sz val="11"/>
      <name val="Wingdings"/>
      <family val="0"/>
    </font>
    <font>
      <sz val="10"/>
      <name val="Wingdings"/>
      <family val="0"/>
    </font>
    <font>
      <i/>
      <sz val="10"/>
      <name val="Book Antiqua"/>
      <family val="1"/>
    </font>
    <font>
      <i/>
      <sz val="11"/>
      <name val="Book Antiqua"/>
      <family val="1"/>
    </font>
  </fonts>
  <fills count="4">
    <fill>
      <patternFill/>
    </fill>
    <fill>
      <patternFill patternType="gray125"/>
    </fill>
    <fill>
      <patternFill patternType="solid">
        <fgColor indexed="41"/>
        <bgColor indexed="64"/>
      </patternFill>
    </fill>
    <fill>
      <patternFill patternType="solid">
        <fgColor indexed="50"/>
        <bgColor indexed="64"/>
      </patternFill>
    </fill>
  </fills>
  <borders count="25">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4" fillId="0" borderId="1" xfId="0" applyFont="1" applyBorder="1" applyAlignment="1">
      <alignment vertical="center"/>
    </xf>
    <xf numFmtId="0" fontId="5" fillId="0" borderId="1"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4" fillId="0" borderId="2" xfId="0" applyFont="1" applyBorder="1" applyAlignment="1">
      <alignment vertical="center"/>
    </xf>
    <xf numFmtId="0" fontId="5"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2" xfId="0" applyFont="1"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vertical="center"/>
    </xf>
    <xf numFmtId="0" fontId="5" fillId="0" borderId="1" xfId="0" applyFont="1" applyFill="1" applyBorder="1" applyAlignment="1">
      <alignment vertical="center"/>
    </xf>
    <xf numFmtId="0" fontId="5"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4"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7" xfId="0" applyFont="1" applyFill="1" applyBorder="1" applyAlignment="1">
      <alignment vertical="center"/>
    </xf>
    <xf numFmtId="0" fontId="5" fillId="0" borderId="7" xfId="0" applyFont="1" applyFill="1" applyBorder="1" applyAlignment="1">
      <alignment horizontal="left" vertical="center"/>
    </xf>
    <xf numFmtId="0" fontId="4"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8" xfId="0" applyFont="1" applyFill="1" applyBorder="1" applyAlignment="1">
      <alignment horizontal="left" vertical="center"/>
    </xf>
    <xf numFmtId="0" fontId="5" fillId="0" borderId="9" xfId="0" applyFont="1" applyFill="1" applyBorder="1" applyAlignment="1">
      <alignment horizontal="center"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 xfId="0" applyFont="1" applyFill="1" applyBorder="1" applyAlignment="1">
      <alignment horizontal="right" vertical="center"/>
    </xf>
    <xf numFmtId="0" fontId="5" fillId="0" borderId="9" xfId="0" applyFont="1" applyFill="1" applyBorder="1" applyAlignment="1">
      <alignment vertical="center"/>
    </xf>
    <xf numFmtId="0" fontId="4" fillId="0" borderId="9" xfId="0" applyFont="1" applyFill="1" applyBorder="1" applyAlignment="1">
      <alignment horizontal="center" vertical="center" wrapText="1"/>
    </xf>
    <xf numFmtId="0" fontId="2" fillId="0" borderId="0" xfId="0" applyFont="1" applyFill="1" applyBorder="1" applyAlignment="1">
      <alignment wrapText="1"/>
    </xf>
    <xf numFmtId="0" fontId="3" fillId="0" borderId="10"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2" borderId="2" xfId="0" applyFont="1" applyFill="1" applyBorder="1" applyAlignment="1">
      <alignment horizontal="centerContinuous" vertical="center"/>
    </xf>
    <xf numFmtId="0" fontId="4" fillId="2" borderId="2" xfId="0" applyFont="1" applyFill="1" applyBorder="1" applyAlignment="1" quotePrefix="1">
      <alignment horizontal="centerContinuous" vertical="center"/>
    </xf>
    <xf numFmtId="0" fontId="4" fillId="2" borderId="6" xfId="0" applyFont="1" applyFill="1" applyBorder="1" applyAlignment="1">
      <alignment horizontal="centerContinuous" vertical="center"/>
    </xf>
    <xf numFmtId="0" fontId="5" fillId="2" borderId="1" xfId="0" applyFont="1" applyFill="1" applyBorder="1" applyAlignment="1">
      <alignment horizontal="centerContinuous" vertical="center"/>
    </xf>
    <xf numFmtId="0" fontId="5" fillId="2" borderId="11" xfId="0" applyFont="1" applyFill="1" applyBorder="1" applyAlignment="1">
      <alignment horizontal="centerContinuous"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horizontal="left"/>
    </xf>
    <xf numFmtId="0" fontId="4" fillId="0" borderId="0" xfId="0" applyFont="1" applyFill="1" applyBorder="1" applyAlignment="1">
      <alignment horizontal="center" vertical="center"/>
    </xf>
    <xf numFmtId="0" fontId="4"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xf>
    <xf numFmtId="0" fontId="4" fillId="0" borderId="7" xfId="21" applyNumberFormat="1" applyFont="1" applyFill="1" applyBorder="1" applyAlignment="1">
      <alignment horizontal="center" vertical="center" wrapText="1"/>
    </xf>
    <xf numFmtId="1" fontId="5" fillId="0" borderId="7" xfId="0" applyNumberFormat="1" applyFont="1" applyFill="1" applyBorder="1" applyAlignment="1">
      <alignment horizontal="center" vertical="center"/>
    </xf>
    <xf numFmtId="0" fontId="4" fillId="2" borderId="4" xfId="0" applyFont="1" applyFill="1" applyBorder="1" applyAlignment="1" quotePrefix="1">
      <alignment horizontal="center" vertical="center"/>
    </xf>
    <xf numFmtId="0" fontId="4" fillId="2" borderId="5" xfId="0" applyFont="1" applyFill="1" applyBorder="1" applyAlignment="1" quotePrefix="1">
      <alignment horizontal="center" vertical="center"/>
    </xf>
    <xf numFmtId="0" fontId="4" fillId="0" borderId="7" xfId="0" applyNumberFormat="1" applyFont="1" applyFill="1" applyBorder="1" applyAlignment="1" quotePrefix="1">
      <alignment horizontal="center" vertical="center" wrapText="1"/>
    </xf>
    <xf numFmtId="0" fontId="4"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1" fontId="5" fillId="0" borderId="9" xfId="0" applyNumberFormat="1" applyFont="1" applyFill="1" applyBorder="1" applyAlignment="1">
      <alignment horizontal="center" vertical="center"/>
    </xf>
    <xf numFmtId="0" fontId="1" fillId="0" borderId="1" xfId="0" applyFont="1" applyBorder="1" applyAlignment="1">
      <alignment horizontal="left" vertical="center"/>
    </xf>
    <xf numFmtId="0" fontId="2" fillId="0" borderId="1" xfId="0" applyFont="1" applyBorder="1" applyAlignment="1">
      <alignment vertical="center"/>
    </xf>
    <xf numFmtId="0" fontId="2" fillId="0" borderId="1" xfId="0" applyFont="1" applyFill="1" applyBorder="1" applyAlignment="1">
      <alignment horizontal="center" vertical="center"/>
    </xf>
    <xf numFmtId="0" fontId="4" fillId="0" borderId="11" xfId="0" applyFont="1" applyFill="1" applyBorder="1" applyAlignment="1">
      <alignment horizontal="right" vertical="center"/>
    </xf>
    <xf numFmtId="0" fontId="0" fillId="0" borderId="0" xfId="0" applyAlignment="1">
      <alignment wrapText="1"/>
    </xf>
    <xf numFmtId="0" fontId="5" fillId="0" borderId="0" xfId="0" applyFont="1" applyFill="1" applyBorder="1" applyAlignment="1">
      <alignment horizontal="left" vertical="center"/>
    </xf>
    <xf numFmtId="0" fontId="5" fillId="0" borderId="2" xfId="0" applyFont="1" applyFill="1" applyBorder="1" applyAlignment="1">
      <alignment vertical="center"/>
    </xf>
    <xf numFmtId="0" fontId="1" fillId="0" borderId="4" xfId="0" applyFont="1" applyFill="1" applyBorder="1" applyAlignment="1">
      <alignment horizontal="left" vertical="center"/>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15" fillId="0" borderId="0" xfId="0" applyFont="1" applyBorder="1" applyAlignment="1">
      <alignment vertical="center"/>
    </xf>
    <xf numFmtId="0" fontId="1" fillId="0" borderId="12" xfId="0" applyFont="1" applyBorder="1" applyAlignment="1">
      <alignment horizontal="left" vertical="center"/>
    </xf>
    <xf numFmtId="0" fontId="5" fillId="0" borderId="13" xfId="0" applyFont="1" applyBorder="1" applyAlignment="1">
      <alignment vertical="center"/>
    </xf>
    <xf numFmtId="0" fontId="5" fillId="0" borderId="13"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vertical="center"/>
    </xf>
    <xf numFmtId="0" fontId="4" fillId="0" borderId="16" xfId="0" applyFont="1" applyBorder="1" applyAlignment="1">
      <alignment horizontal="center" vertical="center" wrapText="1"/>
    </xf>
    <xf numFmtId="0" fontId="2" fillId="0" borderId="15" xfId="0" applyFont="1" applyBorder="1" applyAlignment="1">
      <alignment vertical="center"/>
    </xf>
    <xf numFmtId="0" fontId="3" fillId="0" borderId="16" xfId="0" applyFont="1" applyBorder="1" applyAlignment="1">
      <alignment horizontal="center" vertical="center" wrapText="1"/>
    </xf>
    <xf numFmtId="0" fontId="2" fillId="0" borderId="17" xfId="0" applyFont="1" applyBorder="1" applyAlignment="1">
      <alignment vertical="center"/>
    </xf>
    <xf numFmtId="0" fontId="2" fillId="0" borderId="18"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 xfId="0" applyFont="1" applyFill="1" applyBorder="1" applyAlignment="1">
      <alignment horizontal="centerContinuous" vertical="center" wrapText="1"/>
    </xf>
    <xf numFmtId="0" fontId="3" fillId="0" borderId="1" xfId="0" applyFont="1" applyFill="1" applyBorder="1" applyAlignment="1">
      <alignment horizontal="center" vertical="center" wrapText="1"/>
    </xf>
    <xf numFmtId="0" fontId="4" fillId="0" borderId="7" xfId="0" applyFont="1" applyFill="1" applyBorder="1" applyAlignment="1" applyProtection="1">
      <alignment horizontal="center" vertical="center"/>
      <protection locked="0"/>
    </xf>
    <xf numFmtId="0" fontId="3" fillId="0" borderId="4" xfId="0" applyFont="1" applyFill="1" applyBorder="1" applyAlignment="1">
      <alignment horizontal="centerContinuous" vertical="center" wrapText="1"/>
    </xf>
    <xf numFmtId="0" fontId="3" fillId="0" borderId="2" xfId="0" applyFont="1" applyFill="1" applyBorder="1" applyAlignment="1">
      <alignment horizontal="centerContinuous" vertical="center" wrapText="1"/>
    </xf>
    <xf numFmtId="0" fontId="3" fillId="0" borderId="6" xfId="0" applyFont="1" applyFill="1" applyBorder="1" applyAlignment="1">
      <alignment horizontal="centerContinuous" vertical="center" wrapText="1"/>
    </xf>
    <xf numFmtId="0" fontId="3" fillId="0" borderId="20" xfId="0" applyFont="1" applyFill="1" applyBorder="1" applyAlignment="1">
      <alignment horizontal="center" wrapText="1"/>
    </xf>
    <xf numFmtId="1" fontId="5" fillId="0" borderId="7" xfId="0" applyNumberFormat="1" applyFont="1" applyFill="1" applyBorder="1" applyAlignment="1">
      <alignment horizontal="center" vertical="center" wrapText="1"/>
    </xf>
    <xf numFmtId="1" fontId="5" fillId="0" borderId="7" xfId="0" applyNumberFormat="1" applyFont="1" applyFill="1" applyBorder="1" applyAlignment="1">
      <alignment horizontal="center"/>
    </xf>
    <xf numFmtId="1" fontId="5" fillId="0" borderId="20" xfId="0" applyNumberFormat="1" applyFont="1" applyFill="1" applyBorder="1" applyAlignment="1">
      <alignment horizontal="center" vertical="center" wrapText="1"/>
    </xf>
    <xf numFmtId="0" fontId="5" fillId="3" borderId="7"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protection locked="0"/>
    </xf>
    <xf numFmtId="0" fontId="4" fillId="0" borderId="7" xfId="0" applyFont="1" applyFill="1" applyBorder="1" applyAlignment="1" applyProtection="1">
      <alignment horizontal="center" vertical="center" wrapText="1"/>
      <protection locked="0"/>
    </xf>
    <xf numFmtId="0" fontId="11" fillId="0" borderId="0" xfId="0" applyFont="1" applyAlignment="1">
      <alignment vertical="top"/>
    </xf>
    <xf numFmtId="0" fontId="12" fillId="0" borderId="0" xfId="0" applyFont="1" applyAlignment="1">
      <alignment vertical="top"/>
    </xf>
    <xf numFmtId="0" fontId="5" fillId="0" borderId="0" xfId="0" applyFont="1" applyAlignment="1">
      <alignment vertical="top" wrapText="1"/>
    </xf>
    <xf numFmtId="0" fontId="5" fillId="0" borderId="0" xfId="0" applyFont="1" applyAlignment="1">
      <alignment vertical="top"/>
    </xf>
    <xf numFmtId="0" fontId="9" fillId="0" borderId="0" xfId="0" applyFont="1" applyAlignment="1">
      <alignment vertical="top"/>
    </xf>
    <xf numFmtId="0" fontId="4" fillId="0" borderId="0" xfId="0" applyFont="1" applyAlignment="1">
      <alignment vertical="top"/>
    </xf>
    <xf numFmtId="0" fontId="5" fillId="0" borderId="7" xfId="0" applyFont="1" applyBorder="1" applyAlignment="1">
      <alignment vertical="top"/>
    </xf>
    <xf numFmtId="0" fontId="5" fillId="0" borderId="7" xfId="0" applyFont="1" applyBorder="1" applyAlignment="1">
      <alignment vertical="top" wrapText="1"/>
    </xf>
    <xf numFmtId="0" fontId="12" fillId="0" borderId="0" xfId="0" applyFont="1" applyAlignment="1">
      <alignment/>
    </xf>
    <xf numFmtId="0" fontId="0" fillId="0" borderId="0" xfId="0" applyAlignment="1">
      <alignment/>
    </xf>
    <xf numFmtId="0" fontId="11" fillId="0" borderId="0" xfId="0" applyFont="1" applyAlignment="1">
      <alignment/>
    </xf>
    <xf numFmtId="0" fontId="9" fillId="0" borderId="0" xfId="0" applyFont="1" applyAlignment="1">
      <alignment wrapText="1"/>
    </xf>
    <xf numFmtId="0" fontId="5" fillId="0" borderId="0" xfId="0" applyFont="1" applyAlignment="1">
      <alignment wrapText="1"/>
    </xf>
    <xf numFmtId="0" fontId="4" fillId="0" borderId="21"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16" fillId="0" borderId="22" xfId="0" applyFont="1" applyBorder="1" applyAlignment="1" applyProtection="1">
      <alignment vertical="center"/>
      <protection locked="0"/>
    </xf>
    <xf numFmtId="0" fontId="0" fillId="0" borderId="0" xfId="0" applyBorder="1" applyAlignment="1">
      <alignment/>
    </xf>
    <xf numFmtId="0" fontId="16" fillId="0" borderId="23" xfId="0" applyFont="1" applyBorder="1" applyAlignment="1" applyProtection="1">
      <alignment vertical="center"/>
      <protection locked="0"/>
    </xf>
    <xf numFmtId="0" fontId="17" fillId="0" borderId="5" xfId="0" applyFont="1" applyFill="1" applyBorder="1" applyAlignment="1">
      <alignment horizontal="left" vertical="center"/>
    </xf>
    <xf numFmtId="1" fontId="4" fillId="2" borderId="2" xfId="0" applyNumberFormat="1" applyFont="1" applyFill="1" applyBorder="1" applyAlignment="1" applyProtection="1">
      <alignment horizontal="left" vertical="center"/>
      <protection locked="0"/>
    </xf>
    <xf numFmtId="1" fontId="4" fillId="2" borderId="1" xfId="0" applyNumberFormat="1" applyFont="1" applyFill="1" applyBorder="1" applyAlignment="1" applyProtection="1">
      <alignment horizontal="left" vertical="center"/>
      <protection locked="0"/>
    </xf>
    <xf numFmtId="0" fontId="18" fillId="0" borderId="18" xfId="0" applyFont="1" applyBorder="1" applyAlignment="1">
      <alignment vertical="center"/>
    </xf>
    <xf numFmtId="0" fontId="1" fillId="0" borderId="0" xfId="0" applyFont="1" applyAlignment="1">
      <alignment horizontal="left" vertical="top"/>
    </xf>
    <xf numFmtId="0" fontId="2" fillId="0" borderId="0" xfId="0" applyFont="1" applyAlignment="1">
      <alignment vertical="top"/>
    </xf>
    <xf numFmtId="0" fontId="2" fillId="0" borderId="0" xfId="0" applyFont="1" applyFill="1" applyBorder="1" applyAlignment="1">
      <alignment horizontal="center" vertical="top"/>
    </xf>
    <xf numFmtId="0" fontId="3" fillId="0" borderId="0" xfId="0" applyFont="1" applyBorder="1" applyAlignment="1">
      <alignment horizontal="center" vertical="top"/>
    </xf>
    <xf numFmtId="0" fontId="2" fillId="0" borderId="0" xfId="0" applyFont="1" applyAlignment="1">
      <alignment horizontal="center" vertical="top"/>
    </xf>
    <xf numFmtId="0" fontId="2" fillId="0" borderId="0" xfId="0" applyFont="1" applyFill="1" applyBorder="1" applyAlignment="1">
      <alignment vertical="top"/>
    </xf>
    <xf numFmtId="0" fontId="1" fillId="0" borderId="0" xfId="0" applyFont="1" applyAlignment="1" applyProtection="1">
      <alignment horizontal="left" vertical="top"/>
      <protection locked="0"/>
    </xf>
    <xf numFmtId="0" fontId="3" fillId="0" borderId="7" xfId="0" applyFont="1" applyFill="1" applyBorder="1" applyAlignment="1">
      <alignment horizontal="center" vertical="center"/>
    </xf>
    <xf numFmtId="0" fontId="3" fillId="0" borderId="7" xfId="0" applyFont="1" applyFill="1" applyBorder="1" applyAlignment="1">
      <alignment horizontal="center" wrapText="1"/>
    </xf>
    <xf numFmtId="0" fontId="6" fillId="0" borderId="7" xfId="0" applyFont="1" applyBorder="1" applyAlignment="1">
      <alignment wrapText="1"/>
    </xf>
    <xf numFmtId="0" fontId="1" fillId="0" borderId="7" xfId="0" applyFont="1" applyFill="1" applyBorder="1" applyAlignment="1">
      <alignment horizontal="left" wrapText="1"/>
    </xf>
    <xf numFmtId="0" fontId="14" fillId="0" borderId="7" xfId="0" applyFont="1" applyBorder="1" applyAlignment="1">
      <alignment horizontal="left" wrapText="1"/>
    </xf>
    <xf numFmtId="0" fontId="3" fillId="0" borderId="7" xfId="0" applyFont="1" applyBorder="1" applyAlignment="1">
      <alignment horizontal="center" vertical="center"/>
    </xf>
    <xf numFmtId="0" fontId="9" fillId="0" borderId="7" xfId="0" applyFont="1" applyBorder="1" applyAlignment="1">
      <alignment horizontal="center" vertical="center"/>
    </xf>
    <xf numFmtId="0" fontId="3" fillId="0" borderId="7" xfId="0" applyFont="1" applyFill="1" applyBorder="1" applyAlignment="1">
      <alignment horizontal="center" vertical="center" wrapText="1"/>
    </xf>
    <xf numFmtId="0" fontId="3" fillId="0" borderId="10" xfId="0" applyFont="1" applyBorder="1" applyAlignment="1">
      <alignment horizontal="center" vertical="center"/>
    </xf>
    <xf numFmtId="0" fontId="9"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left" vertical="top" wrapText="1"/>
    </xf>
    <xf numFmtId="0" fontId="6" fillId="0" borderId="9" xfId="0" applyFont="1" applyBorder="1" applyAlignment="1">
      <alignment horizontal="left" vertical="top" wrapText="1"/>
    </xf>
    <xf numFmtId="0" fontId="6" fillId="0" borderId="24" xfId="0" applyFont="1" applyBorder="1" applyAlignment="1">
      <alignment horizontal="left" vertical="top" wrapText="1"/>
    </xf>
    <xf numFmtId="0" fontId="6" fillId="0" borderId="5" xfId="0" applyFont="1" applyBorder="1" applyAlignment="1">
      <alignment horizontal="left" vertical="top" wrapText="1"/>
    </xf>
    <xf numFmtId="0" fontId="6" fillId="0" borderId="1" xfId="0" applyFont="1" applyBorder="1" applyAlignment="1">
      <alignment horizontal="left" vertical="top" wrapText="1"/>
    </xf>
    <xf numFmtId="0" fontId="6" fillId="0" borderId="11" xfId="0" applyFont="1" applyBorder="1" applyAlignment="1">
      <alignment horizontal="left" vertical="top" wrapText="1"/>
    </xf>
    <xf numFmtId="0" fontId="3" fillId="0" borderId="8" xfId="0" applyFont="1" applyFill="1" applyBorder="1" applyAlignment="1">
      <alignment horizontal="center" wrapText="1"/>
    </xf>
    <xf numFmtId="0" fontId="6" fillId="0" borderId="3" xfId="0" applyFont="1" applyBorder="1" applyAlignment="1">
      <alignment horizontal="center" wrapText="1"/>
    </xf>
    <xf numFmtId="0" fontId="3" fillId="0" borderId="6"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color rgb="FF339966"/>
      </font>
      <border/>
    </dxf>
    <dxf>
      <font>
        <b/>
        <i val="0"/>
        <color rgb="FFFF0000"/>
      </font>
      <border/>
    </dxf>
    <dxf>
      <font>
        <b/>
        <i val="0"/>
        <color rgb="FF008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S158"/>
  <sheetViews>
    <sheetView tabSelected="1" zoomScale="75" zoomScaleNormal="75" workbookViewId="0" topLeftCell="A1">
      <selection activeCell="H28" sqref="H28"/>
    </sheetView>
  </sheetViews>
  <sheetFormatPr defaultColWidth="9.140625" defaultRowHeight="12.75"/>
  <cols>
    <col min="1" max="1" width="3.28125" style="56" customWidth="1"/>
    <col min="2" max="2" width="1.28515625" style="57" customWidth="1"/>
    <col min="3" max="3" width="41.140625" style="57" customWidth="1"/>
    <col min="4" max="4" width="11.28125" style="4" customWidth="1"/>
    <col min="5" max="5" width="9.00390625" style="16" customWidth="1"/>
    <col min="6" max="6" width="8.00390625" style="16" bestFit="1" customWidth="1"/>
    <col min="7" max="7" width="11.7109375" style="16" bestFit="1" customWidth="1"/>
    <col min="8" max="8" width="8.28125" style="16" customWidth="1"/>
    <col min="9" max="11" width="7.8515625" style="16" customWidth="1"/>
    <col min="12" max="13" width="9.140625" style="58" customWidth="1"/>
    <col min="14" max="14" width="11.7109375" style="58" bestFit="1" customWidth="1"/>
    <col min="15" max="18" width="9.140625" style="58" customWidth="1"/>
    <col min="19" max="19" width="10.00390625" style="37" customWidth="1"/>
    <col min="20" max="16384" width="9.140625" style="37" customWidth="1"/>
  </cols>
  <sheetData>
    <row r="1" spans="1:18" ht="18.75">
      <c r="A1" s="1" t="s">
        <v>144</v>
      </c>
      <c r="B1" s="2"/>
      <c r="C1" s="1"/>
      <c r="L1" s="3"/>
      <c r="M1" s="3"/>
      <c r="N1" s="3"/>
      <c r="O1" s="3"/>
      <c r="P1" s="3"/>
      <c r="Q1" s="3"/>
      <c r="R1" s="3"/>
    </row>
    <row r="2" spans="1:18" s="9" customFormat="1" ht="15">
      <c r="A2" s="77" t="s">
        <v>220</v>
      </c>
      <c r="B2" s="78"/>
      <c r="C2" s="77"/>
      <c r="D2" s="8"/>
      <c r="E2" s="19"/>
      <c r="F2" s="19"/>
      <c r="G2" s="19"/>
      <c r="H2" s="19"/>
      <c r="I2" s="19"/>
      <c r="J2" s="19"/>
      <c r="K2" s="19"/>
      <c r="L2" s="79"/>
      <c r="M2" s="79"/>
      <c r="N2" s="79"/>
      <c r="O2" s="79"/>
      <c r="P2" s="79"/>
      <c r="Q2" s="79"/>
      <c r="R2" s="79"/>
    </row>
    <row r="3" spans="1:18" s="148" customFormat="1" ht="107.25" customHeight="1">
      <c r="A3" s="149" t="s">
        <v>256</v>
      </c>
      <c r="B3" s="144"/>
      <c r="C3" s="143"/>
      <c r="D3" s="145"/>
      <c r="E3" s="146"/>
      <c r="F3" s="146"/>
      <c r="G3" s="146"/>
      <c r="H3" s="146"/>
      <c r="I3" s="146"/>
      <c r="J3" s="146"/>
      <c r="K3" s="146"/>
      <c r="L3" s="147"/>
      <c r="M3" s="147"/>
      <c r="N3" s="147"/>
      <c r="O3" s="147"/>
      <c r="P3" s="147"/>
      <c r="Q3" s="147"/>
      <c r="R3" s="147"/>
    </row>
    <row r="4" spans="1:18" s="38" customFormat="1" ht="15">
      <c r="A4" s="155">
        <v>1</v>
      </c>
      <c r="B4" s="156"/>
      <c r="C4" s="156"/>
      <c r="D4" s="35">
        <v>2</v>
      </c>
      <c r="E4" s="157">
        <v>3</v>
      </c>
      <c r="F4" s="157"/>
      <c r="G4" s="157"/>
      <c r="H4" s="157"/>
      <c r="I4" s="157"/>
      <c r="J4" s="157"/>
      <c r="K4" s="157"/>
      <c r="L4" s="150">
        <v>4</v>
      </c>
      <c r="M4" s="150"/>
      <c r="N4" s="150"/>
      <c r="O4" s="150"/>
      <c r="P4" s="150"/>
      <c r="Q4" s="150"/>
      <c r="R4" s="150"/>
    </row>
    <row r="5" spans="1:18" ht="16.5" customHeight="1">
      <c r="A5" s="153" t="s">
        <v>73</v>
      </c>
      <c r="B5" s="154"/>
      <c r="C5" s="154"/>
      <c r="D5" s="151" t="s">
        <v>122</v>
      </c>
      <c r="E5" s="107" t="s">
        <v>123</v>
      </c>
      <c r="F5" s="107"/>
      <c r="G5" s="107"/>
      <c r="H5" s="107"/>
      <c r="I5" s="107"/>
      <c r="J5" s="107"/>
      <c r="K5" s="107"/>
      <c r="L5" s="107" t="s">
        <v>82</v>
      </c>
      <c r="M5" s="107"/>
      <c r="N5" s="107"/>
      <c r="O5" s="107"/>
      <c r="P5" s="107"/>
      <c r="Q5" s="107"/>
      <c r="R5" s="107"/>
    </row>
    <row r="6" spans="1:18" s="53" customFormat="1" ht="35.25" customHeight="1">
      <c r="A6" s="154"/>
      <c r="B6" s="154"/>
      <c r="C6" s="154"/>
      <c r="D6" s="152"/>
      <c r="E6" s="91" t="s">
        <v>18</v>
      </c>
      <c r="F6" s="91" t="s">
        <v>14</v>
      </c>
      <c r="G6" s="91" t="s">
        <v>21</v>
      </c>
      <c r="H6" s="91" t="s">
        <v>63</v>
      </c>
      <c r="I6" s="91" t="s">
        <v>15</v>
      </c>
      <c r="J6" s="91" t="s">
        <v>16</v>
      </c>
      <c r="K6" s="91" t="s">
        <v>17</v>
      </c>
      <c r="L6" s="91" t="s">
        <v>85</v>
      </c>
      <c r="M6" s="91" t="s">
        <v>14</v>
      </c>
      <c r="N6" s="91" t="s">
        <v>21</v>
      </c>
      <c r="O6" s="91" t="s">
        <v>63</v>
      </c>
      <c r="P6" s="91" t="s">
        <v>15</v>
      </c>
      <c r="Q6" s="91" t="s">
        <v>16</v>
      </c>
      <c r="R6" s="91" t="s">
        <v>17</v>
      </c>
    </row>
    <row r="7" spans="1:18" s="7" customFormat="1" ht="15">
      <c r="A7" s="139" t="s">
        <v>265</v>
      </c>
      <c r="B7" s="5"/>
      <c r="C7" s="5"/>
      <c r="D7" s="6"/>
      <c r="E7" s="55"/>
      <c r="F7" s="55"/>
      <c r="G7" s="55"/>
      <c r="H7" s="55"/>
      <c r="I7" s="55"/>
      <c r="J7" s="55"/>
      <c r="K7" s="55"/>
      <c r="L7" s="64"/>
      <c r="M7" s="65"/>
      <c r="N7" s="65"/>
      <c r="O7" s="65"/>
      <c r="P7" s="65"/>
      <c r="Q7" s="65"/>
      <c r="R7" s="66"/>
    </row>
    <row r="8" spans="1:18" s="9" customFormat="1" ht="15">
      <c r="A8" s="23"/>
      <c r="B8" s="18"/>
      <c r="C8" s="67" t="s">
        <v>22</v>
      </c>
      <c r="D8" s="117"/>
      <c r="E8" s="43">
        <v>10</v>
      </c>
      <c r="F8" s="43">
        <v>10</v>
      </c>
      <c r="G8" s="43">
        <v>5</v>
      </c>
      <c r="H8" s="43">
        <v>0</v>
      </c>
      <c r="I8" s="43">
        <v>5</v>
      </c>
      <c r="J8" s="43">
        <v>5</v>
      </c>
      <c r="K8" s="43">
        <v>0</v>
      </c>
      <c r="L8" s="44">
        <f aca="true" t="shared" si="0" ref="L8:R10">$D8*E8</f>
        <v>0</v>
      </c>
      <c r="M8" s="44">
        <f t="shared" si="0"/>
        <v>0</v>
      </c>
      <c r="N8" s="44">
        <f t="shared" si="0"/>
        <v>0</v>
      </c>
      <c r="O8" s="44">
        <f t="shared" si="0"/>
        <v>0</v>
      </c>
      <c r="P8" s="44">
        <f t="shared" si="0"/>
        <v>0</v>
      </c>
      <c r="Q8" s="44">
        <f t="shared" si="0"/>
        <v>0</v>
      </c>
      <c r="R8" s="44">
        <f t="shared" si="0"/>
        <v>0</v>
      </c>
    </row>
    <row r="9" spans="1:18" s="9" customFormat="1" ht="15">
      <c r="A9" s="23"/>
      <c r="B9" s="18"/>
      <c r="C9" s="67" t="s">
        <v>91</v>
      </c>
      <c r="D9" s="117"/>
      <c r="E9" s="43">
        <v>-99</v>
      </c>
      <c r="F9" s="43">
        <v>5</v>
      </c>
      <c r="G9" s="43">
        <v>10</v>
      </c>
      <c r="H9" s="43">
        <v>10</v>
      </c>
      <c r="I9" s="43">
        <v>10</v>
      </c>
      <c r="J9" s="43">
        <v>10</v>
      </c>
      <c r="K9" s="43">
        <v>10</v>
      </c>
      <c r="L9" s="44">
        <f t="shared" si="0"/>
        <v>0</v>
      </c>
      <c r="M9" s="44">
        <f t="shared" si="0"/>
        <v>0</v>
      </c>
      <c r="N9" s="44">
        <f t="shared" si="0"/>
        <v>0</v>
      </c>
      <c r="O9" s="44">
        <f t="shared" si="0"/>
        <v>0</v>
      </c>
      <c r="P9" s="44">
        <f t="shared" si="0"/>
        <v>0</v>
      </c>
      <c r="Q9" s="44">
        <f t="shared" si="0"/>
        <v>0</v>
      </c>
      <c r="R9" s="44">
        <f t="shared" si="0"/>
        <v>0</v>
      </c>
    </row>
    <row r="10" spans="1:19" s="9" customFormat="1" ht="15">
      <c r="A10" s="23"/>
      <c r="B10" s="18"/>
      <c r="C10" s="67" t="s">
        <v>148</v>
      </c>
      <c r="D10" s="117"/>
      <c r="E10" s="43">
        <v>5</v>
      </c>
      <c r="F10" s="43">
        <v>0</v>
      </c>
      <c r="G10" s="43">
        <v>10</v>
      </c>
      <c r="H10" s="43">
        <v>10</v>
      </c>
      <c r="I10" s="43">
        <v>10</v>
      </c>
      <c r="J10" s="43">
        <v>10</v>
      </c>
      <c r="K10" s="43">
        <v>10</v>
      </c>
      <c r="L10" s="44">
        <f t="shared" si="0"/>
        <v>0</v>
      </c>
      <c r="M10" s="44">
        <f t="shared" si="0"/>
        <v>0</v>
      </c>
      <c r="N10" s="44">
        <f t="shared" si="0"/>
        <v>0</v>
      </c>
      <c r="O10" s="44">
        <f t="shared" si="0"/>
        <v>0</v>
      </c>
      <c r="P10" s="44">
        <f t="shared" si="0"/>
        <v>0</v>
      </c>
      <c r="Q10" s="44">
        <f t="shared" si="0"/>
        <v>0</v>
      </c>
      <c r="R10" s="44">
        <f t="shared" si="0"/>
        <v>0</v>
      </c>
      <c r="S10" s="8"/>
    </row>
    <row r="11" spans="1:19" s="9" customFormat="1" ht="15">
      <c r="A11" s="46"/>
      <c r="B11" s="51"/>
      <c r="C11" s="51"/>
      <c r="D11" s="47"/>
      <c r="E11" s="52"/>
      <c r="F11" s="52"/>
      <c r="G11" s="52"/>
      <c r="H11" s="52"/>
      <c r="I11" s="52"/>
      <c r="J11" s="52"/>
      <c r="K11" s="48" t="s">
        <v>13</v>
      </c>
      <c r="L11" s="44">
        <f aca="true" t="shared" si="1" ref="L11:R11">SUM(L8:L10)</f>
        <v>0</v>
      </c>
      <c r="M11" s="44">
        <f t="shared" si="1"/>
        <v>0</v>
      </c>
      <c r="N11" s="44">
        <f t="shared" si="1"/>
        <v>0</v>
      </c>
      <c r="O11" s="44">
        <f t="shared" si="1"/>
        <v>0</v>
      </c>
      <c r="P11" s="44">
        <f t="shared" si="1"/>
        <v>0</v>
      </c>
      <c r="Q11" s="44">
        <f t="shared" si="1"/>
        <v>0</v>
      </c>
      <c r="R11" s="44">
        <f t="shared" si="1"/>
        <v>0</v>
      </c>
      <c r="S11" s="8"/>
    </row>
    <row r="12" spans="1:19" s="9" customFormat="1" ht="15">
      <c r="A12" s="23"/>
      <c r="B12" s="18"/>
      <c r="C12" s="18"/>
      <c r="D12" s="8"/>
      <c r="E12" s="36"/>
      <c r="F12" s="36"/>
      <c r="G12" s="36"/>
      <c r="H12" s="36"/>
      <c r="I12" s="36"/>
      <c r="J12" s="36"/>
      <c r="K12" s="49" t="s">
        <v>131</v>
      </c>
      <c r="L12" s="44">
        <f>COUNTIF(D8:D10,"&gt; 0")</f>
        <v>0</v>
      </c>
      <c r="M12" s="8"/>
      <c r="N12" s="8"/>
      <c r="O12" s="8"/>
      <c r="P12" s="8"/>
      <c r="Q12" s="8"/>
      <c r="R12" s="8"/>
      <c r="S12" s="8"/>
    </row>
    <row r="13" spans="1:19" s="9" customFormat="1" ht="15">
      <c r="A13" s="80"/>
      <c r="B13" s="21"/>
      <c r="C13" s="21"/>
      <c r="D13" s="6"/>
      <c r="E13" s="55"/>
      <c r="F13" s="55"/>
      <c r="G13" s="55"/>
      <c r="H13" s="55"/>
      <c r="I13" s="55"/>
      <c r="J13" s="55"/>
      <c r="K13" s="86" t="s">
        <v>71</v>
      </c>
      <c r="L13" s="73">
        <f>IF($L12&lt;&gt;0,L11/$L12,)</f>
        <v>0</v>
      </c>
      <c r="M13" s="73">
        <f aca="true" t="shared" si="2" ref="M13:R13">IF($L12&lt;&gt;0,M11/$L12,)</f>
        <v>0</v>
      </c>
      <c r="N13" s="73">
        <f t="shared" si="2"/>
        <v>0</v>
      </c>
      <c r="O13" s="73">
        <f t="shared" si="2"/>
        <v>0</v>
      </c>
      <c r="P13" s="73">
        <f t="shared" si="2"/>
        <v>0</v>
      </c>
      <c r="Q13" s="73">
        <f t="shared" si="2"/>
        <v>0</v>
      </c>
      <c r="R13" s="73">
        <f t="shared" si="2"/>
        <v>0</v>
      </c>
      <c r="S13" s="8"/>
    </row>
    <row r="14" spans="1:19" s="9" customFormat="1" ht="15" customHeight="1">
      <c r="A14" s="81"/>
      <c r="B14" s="18"/>
      <c r="C14" s="18"/>
      <c r="D14" s="8"/>
      <c r="E14" s="45"/>
      <c r="F14" s="45"/>
      <c r="G14" s="45"/>
      <c r="H14" s="45"/>
      <c r="I14" s="45"/>
      <c r="J14" s="45"/>
      <c r="K14" s="49"/>
      <c r="L14" s="82"/>
      <c r="M14" s="82"/>
      <c r="N14" s="82"/>
      <c r="O14" s="82"/>
      <c r="P14" s="82"/>
      <c r="Q14" s="82"/>
      <c r="R14" s="82"/>
      <c r="S14" s="8"/>
    </row>
    <row r="15" spans="1:18" ht="17.25" customHeight="1">
      <c r="A15" s="83"/>
      <c r="B15" s="84"/>
      <c r="C15" s="83"/>
      <c r="D15" s="85"/>
      <c r="E15" s="108"/>
      <c r="F15" s="108"/>
      <c r="G15" s="108"/>
      <c r="H15" s="108"/>
      <c r="I15" s="108"/>
      <c r="J15" s="108"/>
      <c r="K15" s="108"/>
      <c r="L15" s="4"/>
      <c r="M15" s="4"/>
      <c r="N15" s="4"/>
      <c r="O15" s="4"/>
      <c r="P15" s="4"/>
      <c r="Q15" s="4"/>
      <c r="R15" s="4"/>
    </row>
    <row r="16" spans="1:18" s="38" customFormat="1" ht="15">
      <c r="A16" s="155">
        <v>1</v>
      </c>
      <c r="B16" s="156"/>
      <c r="C16" s="156"/>
      <c r="D16" s="35">
        <v>2</v>
      </c>
      <c r="E16" s="170">
        <v>3</v>
      </c>
      <c r="F16" s="157"/>
      <c r="G16" s="157"/>
      <c r="H16" s="157"/>
      <c r="I16" s="157"/>
      <c r="J16" s="157"/>
      <c r="K16" s="157"/>
      <c r="L16" s="150">
        <v>4</v>
      </c>
      <c r="M16" s="150"/>
      <c r="N16" s="150"/>
      <c r="O16" s="150"/>
      <c r="P16" s="150"/>
      <c r="Q16" s="150"/>
      <c r="R16" s="150"/>
    </row>
    <row r="17" spans="1:18" ht="16.5">
      <c r="A17" s="153" t="s">
        <v>37</v>
      </c>
      <c r="B17" s="154"/>
      <c r="C17" s="154"/>
      <c r="D17" s="151" t="s">
        <v>121</v>
      </c>
      <c r="E17" s="107" t="s">
        <v>123</v>
      </c>
      <c r="F17" s="107"/>
      <c r="G17" s="107"/>
      <c r="H17" s="107"/>
      <c r="I17" s="107"/>
      <c r="J17" s="107"/>
      <c r="K17" s="107"/>
      <c r="L17" s="107" t="s">
        <v>82</v>
      </c>
      <c r="M17" s="107"/>
      <c r="N17" s="107"/>
      <c r="O17" s="107"/>
      <c r="P17" s="107"/>
      <c r="Q17" s="107"/>
      <c r="R17" s="107"/>
    </row>
    <row r="18" spans="1:18" s="53" customFormat="1" ht="35.25" customHeight="1">
      <c r="A18" s="154"/>
      <c r="B18" s="154"/>
      <c r="C18" s="154"/>
      <c r="D18" s="152"/>
      <c r="E18" s="91" t="s">
        <v>18</v>
      </c>
      <c r="F18" s="91" t="s">
        <v>14</v>
      </c>
      <c r="G18" s="91" t="s">
        <v>21</v>
      </c>
      <c r="H18" s="91" t="s">
        <v>63</v>
      </c>
      <c r="I18" s="91" t="s">
        <v>15</v>
      </c>
      <c r="J18" s="91" t="s">
        <v>16</v>
      </c>
      <c r="K18" s="91" t="s">
        <v>17</v>
      </c>
      <c r="L18" s="91" t="s">
        <v>85</v>
      </c>
      <c r="M18" s="91" t="s">
        <v>14</v>
      </c>
      <c r="N18" s="91" t="s">
        <v>21</v>
      </c>
      <c r="O18" s="91" t="s">
        <v>63</v>
      </c>
      <c r="P18" s="91" t="s">
        <v>15</v>
      </c>
      <c r="Q18" s="91" t="s">
        <v>16</v>
      </c>
      <c r="R18" s="91" t="s">
        <v>17</v>
      </c>
    </row>
    <row r="19" spans="1:18" s="7" customFormat="1" ht="15">
      <c r="A19" s="24">
        <v>1</v>
      </c>
      <c r="B19" s="10" t="s">
        <v>130</v>
      </c>
      <c r="C19" s="10"/>
      <c r="D19" s="11"/>
      <c r="E19" s="12"/>
      <c r="F19" s="12"/>
      <c r="G19" s="12"/>
      <c r="H19" s="12"/>
      <c r="I19" s="12"/>
      <c r="J19" s="12"/>
      <c r="K19" s="12"/>
      <c r="L19" s="33"/>
      <c r="M19" s="13"/>
      <c r="N19" s="13"/>
      <c r="O19" s="13"/>
      <c r="P19" s="13"/>
      <c r="Q19" s="13"/>
      <c r="R19" s="31"/>
    </row>
    <row r="20" spans="1:18" s="9" customFormat="1" ht="15">
      <c r="A20" s="23"/>
      <c r="B20" s="18"/>
      <c r="C20" s="67" t="s">
        <v>19</v>
      </c>
      <c r="D20" s="118"/>
      <c r="E20" s="109"/>
      <c r="F20" s="120"/>
      <c r="G20" s="120"/>
      <c r="H20" s="120"/>
      <c r="I20" s="120"/>
      <c r="J20" s="120"/>
      <c r="K20" s="120"/>
      <c r="L20" s="44">
        <f aca="true" t="shared" si="3" ref="L20:P23">$D20*E20</f>
        <v>0</v>
      </c>
      <c r="M20" s="44">
        <f t="shared" si="3"/>
        <v>0</v>
      </c>
      <c r="N20" s="44">
        <f t="shared" si="3"/>
        <v>0</v>
      </c>
      <c r="O20" s="44">
        <f t="shared" si="3"/>
        <v>0</v>
      </c>
      <c r="P20" s="44">
        <f t="shared" si="3"/>
        <v>0</v>
      </c>
      <c r="Q20" s="44">
        <f aca="true" t="shared" si="4" ref="Q20:R23">$D20*J20</f>
        <v>0</v>
      </c>
      <c r="R20" s="44">
        <f t="shared" si="4"/>
        <v>0</v>
      </c>
    </row>
    <row r="21" spans="1:18" s="9" customFormat="1" ht="15">
      <c r="A21" s="23"/>
      <c r="B21" s="18"/>
      <c r="C21" s="67" t="s">
        <v>86</v>
      </c>
      <c r="D21" s="117"/>
      <c r="E21" s="120"/>
      <c r="F21" s="120"/>
      <c r="G21" s="120"/>
      <c r="H21" s="120"/>
      <c r="I21" s="120"/>
      <c r="J21" s="120"/>
      <c r="K21" s="120"/>
      <c r="L21" s="44">
        <f t="shared" si="3"/>
        <v>0</v>
      </c>
      <c r="M21" s="44">
        <f t="shared" si="3"/>
        <v>0</v>
      </c>
      <c r="N21" s="44">
        <f t="shared" si="3"/>
        <v>0</v>
      </c>
      <c r="O21" s="44">
        <f t="shared" si="3"/>
        <v>0</v>
      </c>
      <c r="P21" s="44">
        <f t="shared" si="3"/>
        <v>0</v>
      </c>
      <c r="Q21" s="44">
        <f t="shared" si="4"/>
        <v>0</v>
      </c>
      <c r="R21" s="44">
        <f t="shared" si="4"/>
        <v>0</v>
      </c>
    </row>
    <row r="22" spans="1:18" s="9" customFormat="1" ht="15">
      <c r="A22" s="23"/>
      <c r="B22" s="18"/>
      <c r="C22" s="67" t="s">
        <v>92</v>
      </c>
      <c r="D22" s="117"/>
      <c r="E22" s="120"/>
      <c r="F22" s="120"/>
      <c r="G22" s="120"/>
      <c r="H22" s="120"/>
      <c r="I22" s="120"/>
      <c r="J22" s="120"/>
      <c r="K22" s="120"/>
      <c r="L22" s="44">
        <f t="shared" si="3"/>
        <v>0</v>
      </c>
      <c r="M22" s="44">
        <f t="shared" si="3"/>
        <v>0</v>
      </c>
      <c r="N22" s="44">
        <f t="shared" si="3"/>
        <v>0</v>
      </c>
      <c r="O22" s="44">
        <f t="shared" si="3"/>
        <v>0</v>
      </c>
      <c r="P22" s="44">
        <f t="shared" si="3"/>
        <v>0</v>
      </c>
      <c r="Q22" s="44">
        <f t="shared" si="4"/>
        <v>0</v>
      </c>
      <c r="R22" s="44">
        <f t="shared" si="4"/>
        <v>0</v>
      </c>
    </row>
    <row r="23" spans="1:18" s="9" customFormat="1" ht="15">
      <c r="A23" s="23"/>
      <c r="B23" s="18"/>
      <c r="C23" s="67" t="s">
        <v>87</v>
      </c>
      <c r="D23" s="117"/>
      <c r="E23" s="120"/>
      <c r="F23" s="120"/>
      <c r="G23" s="120"/>
      <c r="H23" s="120"/>
      <c r="I23" s="120"/>
      <c r="J23" s="120"/>
      <c r="K23" s="120"/>
      <c r="L23" s="44">
        <f t="shared" si="3"/>
        <v>0</v>
      </c>
      <c r="M23" s="44">
        <f t="shared" si="3"/>
        <v>0</v>
      </c>
      <c r="N23" s="44">
        <f t="shared" si="3"/>
        <v>0</v>
      </c>
      <c r="O23" s="44">
        <f t="shared" si="3"/>
        <v>0</v>
      </c>
      <c r="P23" s="44">
        <f t="shared" si="3"/>
        <v>0</v>
      </c>
      <c r="Q23" s="44">
        <f t="shared" si="4"/>
        <v>0</v>
      </c>
      <c r="R23" s="44">
        <f t="shared" si="4"/>
        <v>0</v>
      </c>
    </row>
    <row r="24" spans="1:19" s="9" customFormat="1" ht="15">
      <c r="A24" s="46"/>
      <c r="B24" s="51"/>
      <c r="C24" s="51"/>
      <c r="D24" s="47"/>
      <c r="E24" s="52"/>
      <c r="F24" s="52"/>
      <c r="G24" s="52"/>
      <c r="H24" s="52"/>
      <c r="I24" s="52"/>
      <c r="J24" s="52"/>
      <c r="K24" s="48" t="s">
        <v>13</v>
      </c>
      <c r="L24" s="44">
        <f aca="true" t="shared" si="5" ref="L24:R24">SUM(L20:L23)</f>
        <v>0</v>
      </c>
      <c r="M24" s="44">
        <f t="shared" si="5"/>
        <v>0</v>
      </c>
      <c r="N24" s="44">
        <f t="shared" si="5"/>
        <v>0</v>
      </c>
      <c r="O24" s="44">
        <f t="shared" si="5"/>
        <v>0</v>
      </c>
      <c r="P24" s="44">
        <f t="shared" si="5"/>
        <v>0</v>
      </c>
      <c r="Q24" s="44">
        <f t="shared" si="5"/>
        <v>0</v>
      </c>
      <c r="R24" s="44">
        <f t="shared" si="5"/>
        <v>0</v>
      </c>
      <c r="S24" s="8"/>
    </row>
    <row r="25" spans="1:19" s="9" customFormat="1" ht="15">
      <c r="A25" s="23"/>
      <c r="B25" s="18"/>
      <c r="C25" s="18"/>
      <c r="D25" s="8"/>
      <c r="E25" s="36"/>
      <c r="F25" s="36"/>
      <c r="G25" s="36"/>
      <c r="H25" s="36"/>
      <c r="I25" s="36"/>
      <c r="J25" s="36"/>
      <c r="K25" s="49" t="s">
        <v>131</v>
      </c>
      <c r="L25" s="44">
        <f>COUNTIF(D20:D23,"&gt; 0")</f>
        <v>0</v>
      </c>
      <c r="M25" s="8"/>
      <c r="N25" s="8"/>
      <c r="O25" s="8"/>
      <c r="P25" s="8"/>
      <c r="Q25" s="8"/>
      <c r="R25" s="8"/>
      <c r="S25" s="8"/>
    </row>
    <row r="26" spans="1:19" s="9" customFormat="1" ht="15">
      <c r="A26" s="39"/>
      <c r="B26" s="21"/>
      <c r="C26" s="21"/>
      <c r="D26" s="6"/>
      <c r="E26" s="55"/>
      <c r="F26" s="55"/>
      <c r="G26" s="55"/>
      <c r="H26" s="55"/>
      <c r="I26" s="55"/>
      <c r="J26" s="55"/>
      <c r="K26" s="50" t="s">
        <v>71</v>
      </c>
      <c r="L26" s="73">
        <f aca="true" t="shared" si="6" ref="L26:R26">IF($L25&lt;&gt;0,L24/$L25,)</f>
        <v>0</v>
      </c>
      <c r="M26" s="73">
        <f t="shared" si="6"/>
        <v>0</v>
      </c>
      <c r="N26" s="73">
        <f t="shared" si="6"/>
        <v>0</v>
      </c>
      <c r="O26" s="73">
        <f t="shared" si="6"/>
        <v>0</v>
      </c>
      <c r="P26" s="73">
        <f t="shared" si="6"/>
        <v>0</v>
      </c>
      <c r="Q26" s="73">
        <f t="shared" si="6"/>
        <v>0</v>
      </c>
      <c r="R26" s="73">
        <f t="shared" si="6"/>
        <v>0</v>
      </c>
      <c r="S26" s="8"/>
    </row>
    <row r="27" spans="1:18" s="7" customFormat="1" ht="15" customHeight="1">
      <c r="A27" s="24">
        <v>2</v>
      </c>
      <c r="B27" s="10" t="s">
        <v>124</v>
      </c>
      <c r="C27" s="10"/>
      <c r="D27" s="11"/>
      <c r="E27" s="12"/>
      <c r="F27" s="12"/>
      <c r="G27" s="12"/>
      <c r="H27" s="12"/>
      <c r="I27" s="12"/>
      <c r="J27" s="12"/>
      <c r="K27" s="12"/>
      <c r="L27" s="33"/>
      <c r="M27" s="13"/>
      <c r="N27" s="13"/>
      <c r="O27" s="13"/>
      <c r="P27" s="13"/>
      <c r="Q27" s="13"/>
      <c r="R27" s="31"/>
    </row>
    <row r="28" spans="1:18" s="9" customFormat="1" ht="15">
      <c r="A28" s="23"/>
      <c r="B28" s="18"/>
      <c r="C28" s="67" t="s">
        <v>28</v>
      </c>
      <c r="D28" s="117"/>
      <c r="E28" s="70">
        <v>0</v>
      </c>
      <c r="F28" s="70">
        <v>5</v>
      </c>
      <c r="G28" s="70">
        <v>10</v>
      </c>
      <c r="H28" s="70">
        <v>10</v>
      </c>
      <c r="I28" s="70">
        <v>10</v>
      </c>
      <c r="J28" s="70">
        <v>10</v>
      </c>
      <c r="K28" s="70">
        <v>10</v>
      </c>
      <c r="L28" s="44">
        <f aca="true" t="shared" si="7" ref="L28:L41">$D28*E28</f>
        <v>0</v>
      </c>
      <c r="M28" s="44">
        <f aca="true" t="shared" si="8" ref="M28:M41">$D28*F28</f>
        <v>0</v>
      </c>
      <c r="N28" s="44">
        <f aca="true" t="shared" si="9" ref="N28:N41">$D28*G28</f>
        <v>0</v>
      </c>
      <c r="O28" s="44">
        <f aca="true" t="shared" si="10" ref="O28:O41">$D28*H28</f>
        <v>0</v>
      </c>
      <c r="P28" s="44">
        <f aca="true" t="shared" si="11" ref="P28:P41">$D28*I28</f>
        <v>0</v>
      </c>
      <c r="Q28" s="44">
        <f aca="true" t="shared" si="12" ref="Q28:Q41">$D28*J28</f>
        <v>0</v>
      </c>
      <c r="R28" s="44">
        <f aca="true" t="shared" si="13" ref="R28:R41">$D28*K28</f>
        <v>0</v>
      </c>
    </row>
    <row r="29" spans="1:18" s="9" customFormat="1" ht="15">
      <c r="A29" s="23"/>
      <c r="B29" s="18"/>
      <c r="C29" s="67" t="s">
        <v>27</v>
      </c>
      <c r="D29" s="117"/>
      <c r="E29" s="70">
        <v>0</v>
      </c>
      <c r="F29" s="70">
        <v>0</v>
      </c>
      <c r="G29" s="70">
        <v>10</v>
      </c>
      <c r="H29" s="76">
        <v>0</v>
      </c>
      <c r="I29" s="70">
        <v>5</v>
      </c>
      <c r="J29" s="70">
        <v>0</v>
      </c>
      <c r="K29" s="70">
        <v>5</v>
      </c>
      <c r="L29" s="44">
        <f t="shared" si="7"/>
        <v>0</v>
      </c>
      <c r="M29" s="44">
        <f t="shared" si="8"/>
        <v>0</v>
      </c>
      <c r="N29" s="44">
        <f t="shared" si="9"/>
        <v>0</v>
      </c>
      <c r="O29" s="44">
        <f t="shared" si="10"/>
        <v>0</v>
      </c>
      <c r="P29" s="44">
        <f t="shared" si="11"/>
        <v>0</v>
      </c>
      <c r="Q29" s="44">
        <f t="shared" si="12"/>
        <v>0</v>
      </c>
      <c r="R29" s="44">
        <f t="shared" si="13"/>
        <v>0</v>
      </c>
    </row>
    <row r="30" spans="1:18" s="9" customFormat="1" ht="15">
      <c r="A30" s="23"/>
      <c r="B30" s="18"/>
      <c r="C30" s="67" t="s">
        <v>20</v>
      </c>
      <c r="D30" s="117"/>
      <c r="E30" s="70">
        <v>10</v>
      </c>
      <c r="F30" s="70">
        <v>10</v>
      </c>
      <c r="G30" s="70">
        <v>10</v>
      </c>
      <c r="H30" s="70">
        <v>10</v>
      </c>
      <c r="I30" s="70">
        <v>10</v>
      </c>
      <c r="J30" s="70">
        <v>10</v>
      </c>
      <c r="K30" s="70">
        <v>10</v>
      </c>
      <c r="L30" s="44">
        <f t="shared" si="7"/>
        <v>0</v>
      </c>
      <c r="M30" s="44">
        <f t="shared" si="8"/>
        <v>0</v>
      </c>
      <c r="N30" s="44">
        <f t="shared" si="9"/>
        <v>0</v>
      </c>
      <c r="O30" s="44">
        <f t="shared" si="10"/>
        <v>0</v>
      </c>
      <c r="P30" s="44">
        <f t="shared" si="11"/>
        <v>0</v>
      </c>
      <c r="Q30" s="44">
        <f t="shared" si="12"/>
        <v>0</v>
      </c>
      <c r="R30" s="44">
        <f t="shared" si="13"/>
        <v>0</v>
      </c>
    </row>
    <row r="31" spans="1:18" s="9" customFormat="1" ht="15">
      <c r="A31" s="23"/>
      <c r="B31" s="18"/>
      <c r="C31" s="67" t="s">
        <v>26</v>
      </c>
      <c r="D31" s="117"/>
      <c r="E31" s="70">
        <v>10</v>
      </c>
      <c r="F31" s="70">
        <v>10</v>
      </c>
      <c r="G31" s="70">
        <v>10</v>
      </c>
      <c r="H31" s="70">
        <v>5</v>
      </c>
      <c r="I31" s="70">
        <v>10</v>
      </c>
      <c r="J31" s="70">
        <v>10</v>
      </c>
      <c r="K31" s="70">
        <v>10</v>
      </c>
      <c r="L31" s="44">
        <f t="shared" si="7"/>
        <v>0</v>
      </c>
      <c r="M31" s="44">
        <f t="shared" si="8"/>
        <v>0</v>
      </c>
      <c r="N31" s="44">
        <f t="shared" si="9"/>
        <v>0</v>
      </c>
      <c r="O31" s="44">
        <f t="shared" si="10"/>
        <v>0</v>
      </c>
      <c r="P31" s="44">
        <f t="shared" si="11"/>
        <v>0</v>
      </c>
      <c r="Q31" s="44">
        <f t="shared" si="12"/>
        <v>0</v>
      </c>
      <c r="R31" s="44">
        <f t="shared" si="13"/>
        <v>0</v>
      </c>
    </row>
    <row r="32" spans="1:18" s="9" customFormat="1" ht="15">
      <c r="A32" s="23"/>
      <c r="B32" s="18"/>
      <c r="C32" s="67" t="s">
        <v>93</v>
      </c>
      <c r="D32" s="117"/>
      <c r="E32" s="70">
        <v>5</v>
      </c>
      <c r="F32" s="70">
        <v>10</v>
      </c>
      <c r="G32" s="70">
        <v>10</v>
      </c>
      <c r="H32" s="70">
        <v>5</v>
      </c>
      <c r="I32" s="70">
        <v>10</v>
      </c>
      <c r="J32" s="70">
        <v>10</v>
      </c>
      <c r="K32" s="70">
        <v>10</v>
      </c>
      <c r="L32" s="44">
        <f t="shared" si="7"/>
        <v>0</v>
      </c>
      <c r="M32" s="44">
        <f t="shared" si="8"/>
        <v>0</v>
      </c>
      <c r="N32" s="44">
        <f t="shared" si="9"/>
        <v>0</v>
      </c>
      <c r="O32" s="44">
        <f t="shared" si="10"/>
        <v>0</v>
      </c>
      <c r="P32" s="44">
        <f t="shared" si="11"/>
        <v>0</v>
      </c>
      <c r="Q32" s="44">
        <f t="shared" si="12"/>
        <v>0</v>
      </c>
      <c r="R32" s="44">
        <f t="shared" si="13"/>
        <v>0</v>
      </c>
    </row>
    <row r="33" spans="1:18" s="9" customFormat="1" ht="15">
      <c r="A33" s="23"/>
      <c r="B33" s="18"/>
      <c r="C33" s="67" t="s">
        <v>94</v>
      </c>
      <c r="D33" s="117"/>
      <c r="E33" s="70">
        <v>5</v>
      </c>
      <c r="F33" s="70">
        <v>10</v>
      </c>
      <c r="G33" s="70">
        <v>5</v>
      </c>
      <c r="H33" s="70">
        <v>0</v>
      </c>
      <c r="I33" s="70">
        <v>10</v>
      </c>
      <c r="J33" s="70">
        <v>10</v>
      </c>
      <c r="K33" s="70">
        <v>10</v>
      </c>
      <c r="L33" s="44">
        <f t="shared" si="7"/>
        <v>0</v>
      </c>
      <c r="M33" s="44">
        <f t="shared" si="8"/>
        <v>0</v>
      </c>
      <c r="N33" s="44">
        <f t="shared" si="9"/>
        <v>0</v>
      </c>
      <c r="O33" s="44">
        <f t="shared" si="10"/>
        <v>0</v>
      </c>
      <c r="P33" s="44">
        <f t="shared" si="11"/>
        <v>0</v>
      </c>
      <c r="Q33" s="44">
        <f t="shared" si="12"/>
        <v>0</v>
      </c>
      <c r="R33" s="44">
        <f t="shared" si="13"/>
        <v>0</v>
      </c>
    </row>
    <row r="34" spans="1:18" s="9" customFormat="1" ht="15">
      <c r="A34" s="23"/>
      <c r="B34" s="18"/>
      <c r="C34" s="67" t="s">
        <v>24</v>
      </c>
      <c r="D34" s="117"/>
      <c r="E34" s="70">
        <v>0</v>
      </c>
      <c r="F34" s="70">
        <v>10</v>
      </c>
      <c r="G34" s="70">
        <v>0</v>
      </c>
      <c r="H34" s="70">
        <v>5</v>
      </c>
      <c r="I34" s="70">
        <v>5</v>
      </c>
      <c r="J34" s="70">
        <v>5</v>
      </c>
      <c r="K34" s="70">
        <v>10</v>
      </c>
      <c r="L34" s="44">
        <f t="shared" si="7"/>
        <v>0</v>
      </c>
      <c r="M34" s="44">
        <f t="shared" si="8"/>
        <v>0</v>
      </c>
      <c r="N34" s="44">
        <f t="shared" si="9"/>
        <v>0</v>
      </c>
      <c r="O34" s="44">
        <f t="shared" si="10"/>
        <v>0</v>
      </c>
      <c r="P34" s="44">
        <f t="shared" si="11"/>
        <v>0</v>
      </c>
      <c r="Q34" s="44">
        <f t="shared" si="12"/>
        <v>0</v>
      </c>
      <c r="R34" s="44">
        <f t="shared" si="13"/>
        <v>0</v>
      </c>
    </row>
    <row r="35" spans="1:18" s="9" customFormat="1" ht="15">
      <c r="A35" s="23"/>
      <c r="B35" s="18"/>
      <c r="C35" s="67" t="s">
        <v>90</v>
      </c>
      <c r="D35" s="117"/>
      <c r="E35" s="70">
        <v>5</v>
      </c>
      <c r="F35" s="70">
        <v>10</v>
      </c>
      <c r="G35" s="70">
        <v>10</v>
      </c>
      <c r="H35" s="70">
        <v>10</v>
      </c>
      <c r="I35" s="70">
        <v>10</v>
      </c>
      <c r="J35" s="70">
        <v>10</v>
      </c>
      <c r="K35" s="70">
        <v>10</v>
      </c>
      <c r="L35" s="44">
        <f t="shared" si="7"/>
        <v>0</v>
      </c>
      <c r="M35" s="44">
        <f t="shared" si="8"/>
        <v>0</v>
      </c>
      <c r="N35" s="44">
        <f t="shared" si="9"/>
        <v>0</v>
      </c>
      <c r="O35" s="44">
        <f t="shared" si="10"/>
        <v>0</v>
      </c>
      <c r="P35" s="44">
        <f t="shared" si="11"/>
        <v>0</v>
      </c>
      <c r="Q35" s="44">
        <f t="shared" si="12"/>
        <v>0</v>
      </c>
      <c r="R35" s="44">
        <f t="shared" si="13"/>
        <v>0</v>
      </c>
    </row>
    <row r="36" spans="1:18" s="9" customFormat="1" ht="15">
      <c r="A36" s="23"/>
      <c r="B36" s="18"/>
      <c r="C36" s="67" t="s">
        <v>95</v>
      </c>
      <c r="D36" s="117"/>
      <c r="E36" s="70">
        <v>0</v>
      </c>
      <c r="F36" s="70">
        <v>0</v>
      </c>
      <c r="G36" s="70">
        <v>5</v>
      </c>
      <c r="H36" s="70">
        <v>5</v>
      </c>
      <c r="I36" s="70">
        <v>10</v>
      </c>
      <c r="J36" s="70">
        <v>10</v>
      </c>
      <c r="K36" s="70">
        <v>10</v>
      </c>
      <c r="L36" s="44">
        <f t="shared" si="7"/>
        <v>0</v>
      </c>
      <c r="M36" s="44">
        <f t="shared" si="8"/>
        <v>0</v>
      </c>
      <c r="N36" s="44">
        <f t="shared" si="9"/>
        <v>0</v>
      </c>
      <c r="O36" s="44">
        <f t="shared" si="10"/>
        <v>0</v>
      </c>
      <c r="P36" s="44">
        <f t="shared" si="11"/>
        <v>0</v>
      </c>
      <c r="Q36" s="44">
        <f t="shared" si="12"/>
        <v>0</v>
      </c>
      <c r="R36" s="44">
        <f t="shared" si="13"/>
        <v>0</v>
      </c>
    </row>
    <row r="37" spans="1:18" s="9" customFormat="1" ht="15">
      <c r="A37" s="23"/>
      <c r="B37" s="18"/>
      <c r="C37" s="67" t="s">
        <v>96</v>
      </c>
      <c r="D37" s="117"/>
      <c r="E37" s="70">
        <v>0</v>
      </c>
      <c r="F37" s="70">
        <v>5</v>
      </c>
      <c r="G37" s="70">
        <v>0</v>
      </c>
      <c r="H37" s="70">
        <v>0</v>
      </c>
      <c r="I37" s="70">
        <v>0</v>
      </c>
      <c r="J37" s="70">
        <v>0</v>
      </c>
      <c r="K37" s="70">
        <v>5</v>
      </c>
      <c r="L37" s="44">
        <f t="shared" si="7"/>
        <v>0</v>
      </c>
      <c r="M37" s="44">
        <f t="shared" si="8"/>
        <v>0</v>
      </c>
      <c r="N37" s="44">
        <f t="shared" si="9"/>
        <v>0</v>
      </c>
      <c r="O37" s="44">
        <f t="shared" si="10"/>
        <v>0</v>
      </c>
      <c r="P37" s="44">
        <f t="shared" si="11"/>
        <v>0</v>
      </c>
      <c r="Q37" s="44">
        <f t="shared" si="12"/>
        <v>0</v>
      </c>
      <c r="R37" s="44">
        <f t="shared" si="13"/>
        <v>0</v>
      </c>
    </row>
    <row r="38" spans="1:18" s="9" customFormat="1" ht="15">
      <c r="A38" s="23"/>
      <c r="C38" s="41" t="s">
        <v>97</v>
      </c>
      <c r="D38" s="117"/>
      <c r="E38" s="70">
        <v>0</v>
      </c>
      <c r="F38" s="70">
        <v>10</v>
      </c>
      <c r="G38" s="70">
        <v>5</v>
      </c>
      <c r="H38" s="70">
        <v>5</v>
      </c>
      <c r="I38" s="70">
        <v>5</v>
      </c>
      <c r="J38" s="70">
        <v>5</v>
      </c>
      <c r="K38" s="70">
        <v>10</v>
      </c>
      <c r="L38" s="44">
        <f t="shared" si="7"/>
        <v>0</v>
      </c>
      <c r="M38" s="44">
        <f t="shared" si="8"/>
        <v>0</v>
      </c>
      <c r="N38" s="44">
        <f t="shared" si="9"/>
        <v>0</v>
      </c>
      <c r="O38" s="44">
        <f t="shared" si="10"/>
        <v>0</v>
      </c>
      <c r="P38" s="44">
        <f t="shared" si="11"/>
        <v>0</v>
      </c>
      <c r="Q38" s="44">
        <f t="shared" si="12"/>
        <v>0</v>
      </c>
      <c r="R38" s="44">
        <f t="shared" si="13"/>
        <v>0</v>
      </c>
    </row>
    <row r="39" spans="1:18" s="9" customFormat="1" ht="15">
      <c r="A39" s="23"/>
      <c r="C39" s="41" t="s">
        <v>98</v>
      </c>
      <c r="D39" s="117"/>
      <c r="E39" s="70">
        <v>0</v>
      </c>
      <c r="F39" s="70">
        <v>10</v>
      </c>
      <c r="G39" s="70">
        <v>0</v>
      </c>
      <c r="H39" s="70">
        <v>0</v>
      </c>
      <c r="I39" s="71">
        <v>5</v>
      </c>
      <c r="J39" s="70">
        <v>5</v>
      </c>
      <c r="K39" s="70">
        <v>10</v>
      </c>
      <c r="L39" s="44">
        <f t="shared" si="7"/>
        <v>0</v>
      </c>
      <c r="M39" s="44">
        <f t="shared" si="8"/>
        <v>0</v>
      </c>
      <c r="N39" s="44">
        <f t="shared" si="9"/>
        <v>0</v>
      </c>
      <c r="O39" s="44">
        <f t="shared" si="10"/>
        <v>0</v>
      </c>
      <c r="P39" s="44">
        <f t="shared" si="11"/>
        <v>0</v>
      </c>
      <c r="Q39" s="44">
        <f t="shared" si="12"/>
        <v>0</v>
      </c>
      <c r="R39" s="44">
        <f t="shared" si="13"/>
        <v>0</v>
      </c>
    </row>
    <row r="40" spans="1:18" s="9" customFormat="1" ht="15">
      <c r="A40" s="23"/>
      <c r="C40" s="41" t="s">
        <v>25</v>
      </c>
      <c r="D40" s="117"/>
      <c r="E40" s="72">
        <v>0</v>
      </c>
      <c r="F40" s="72">
        <v>5</v>
      </c>
      <c r="G40" s="72">
        <v>5</v>
      </c>
      <c r="H40" s="72">
        <v>0</v>
      </c>
      <c r="I40" s="72">
        <v>0</v>
      </c>
      <c r="J40" s="72">
        <v>0</v>
      </c>
      <c r="K40" s="72">
        <v>10</v>
      </c>
      <c r="L40" s="44">
        <f t="shared" si="7"/>
        <v>0</v>
      </c>
      <c r="M40" s="44">
        <f t="shared" si="8"/>
        <v>0</v>
      </c>
      <c r="N40" s="44">
        <f t="shared" si="9"/>
        <v>0</v>
      </c>
      <c r="O40" s="44">
        <f t="shared" si="10"/>
        <v>0</v>
      </c>
      <c r="P40" s="44">
        <f t="shared" si="11"/>
        <v>0</v>
      </c>
      <c r="Q40" s="44">
        <f t="shared" si="12"/>
        <v>0</v>
      </c>
      <c r="R40" s="44">
        <f t="shared" si="13"/>
        <v>0</v>
      </c>
    </row>
    <row r="41" spans="1:18" s="9" customFormat="1" ht="15">
      <c r="A41" s="23"/>
      <c r="C41" s="41" t="s">
        <v>23</v>
      </c>
      <c r="D41" s="117"/>
      <c r="E41" s="70">
        <v>0</v>
      </c>
      <c r="F41" s="70">
        <v>10</v>
      </c>
      <c r="G41" s="70">
        <v>0</v>
      </c>
      <c r="H41" s="70">
        <v>0</v>
      </c>
      <c r="I41" s="70">
        <v>0</v>
      </c>
      <c r="J41" s="70">
        <v>0</v>
      </c>
      <c r="K41" s="70">
        <v>10</v>
      </c>
      <c r="L41" s="44">
        <f t="shared" si="7"/>
        <v>0</v>
      </c>
      <c r="M41" s="44">
        <f t="shared" si="8"/>
        <v>0</v>
      </c>
      <c r="N41" s="44">
        <f t="shared" si="9"/>
        <v>0</v>
      </c>
      <c r="O41" s="44">
        <f t="shared" si="10"/>
        <v>0</v>
      </c>
      <c r="P41" s="44">
        <f t="shared" si="11"/>
        <v>0</v>
      </c>
      <c r="Q41" s="44">
        <f t="shared" si="12"/>
        <v>0</v>
      </c>
      <c r="R41" s="44">
        <f t="shared" si="13"/>
        <v>0</v>
      </c>
    </row>
    <row r="42" spans="1:19" s="9" customFormat="1" ht="15">
      <c r="A42" s="46"/>
      <c r="B42" s="51"/>
      <c r="C42" s="51"/>
      <c r="D42" s="47"/>
      <c r="E42" s="52"/>
      <c r="F42" s="52"/>
      <c r="G42" s="52"/>
      <c r="H42" s="52"/>
      <c r="I42" s="52"/>
      <c r="J42" s="52"/>
      <c r="K42" s="48" t="s">
        <v>13</v>
      </c>
      <c r="L42" s="44">
        <f>SUM(L28:L41)</f>
        <v>0</v>
      </c>
      <c r="M42" s="44">
        <f aca="true" t="shared" si="14" ref="M42:R42">SUM(M28:M41)</f>
        <v>0</v>
      </c>
      <c r="N42" s="44">
        <f t="shared" si="14"/>
        <v>0</v>
      </c>
      <c r="O42" s="44">
        <f t="shared" si="14"/>
        <v>0</v>
      </c>
      <c r="P42" s="44">
        <f t="shared" si="14"/>
        <v>0</v>
      </c>
      <c r="Q42" s="44">
        <f t="shared" si="14"/>
        <v>0</v>
      </c>
      <c r="R42" s="44">
        <f t="shared" si="14"/>
        <v>0</v>
      </c>
      <c r="S42" s="8"/>
    </row>
    <row r="43" spans="1:19" s="9" customFormat="1" ht="15">
      <c r="A43" s="23"/>
      <c r="B43" s="18"/>
      <c r="C43" s="18"/>
      <c r="D43" s="8"/>
      <c r="E43" s="36"/>
      <c r="F43" s="36"/>
      <c r="G43" s="36"/>
      <c r="H43" s="36"/>
      <c r="I43" s="36"/>
      <c r="J43" s="36"/>
      <c r="K43" s="49" t="s">
        <v>131</v>
      </c>
      <c r="L43" s="44">
        <f>COUNTIF(D28:D41,"&gt; 0")</f>
        <v>0</v>
      </c>
      <c r="M43" s="8"/>
      <c r="N43" s="8"/>
      <c r="O43" s="8"/>
      <c r="P43" s="8"/>
      <c r="Q43" s="8"/>
      <c r="R43" s="8"/>
      <c r="S43" s="8"/>
    </row>
    <row r="44" spans="1:19" s="9" customFormat="1" ht="15">
      <c r="A44" s="39"/>
      <c r="B44" s="21"/>
      <c r="C44" s="21"/>
      <c r="D44" s="6"/>
      <c r="E44" s="55"/>
      <c r="F44" s="55"/>
      <c r="G44" s="55"/>
      <c r="H44" s="55"/>
      <c r="I44" s="55"/>
      <c r="J44" s="55"/>
      <c r="K44" s="50" t="s">
        <v>71</v>
      </c>
      <c r="L44" s="73">
        <f aca="true" t="shared" si="15" ref="L44:R44">IF($L43&lt;&gt;0,L42/$L43,)</f>
        <v>0</v>
      </c>
      <c r="M44" s="73">
        <f t="shared" si="15"/>
        <v>0</v>
      </c>
      <c r="N44" s="73">
        <f t="shared" si="15"/>
        <v>0</v>
      </c>
      <c r="O44" s="73">
        <f t="shared" si="15"/>
        <v>0</v>
      </c>
      <c r="P44" s="73">
        <f t="shared" si="15"/>
        <v>0</v>
      </c>
      <c r="Q44" s="73">
        <f t="shared" si="15"/>
        <v>0</v>
      </c>
      <c r="R44" s="73">
        <f t="shared" si="15"/>
        <v>0</v>
      </c>
      <c r="S44" s="8"/>
    </row>
    <row r="45" spans="1:18" s="9" customFormat="1" ht="15">
      <c r="A45" s="24">
        <v>3</v>
      </c>
      <c r="B45" s="10" t="s">
        <v>125</v>
      </c>
      <c r="C45" s="10"/>
      <c r="D45" s="11"/>
      <c r="E45" s="12"/>
      <c r="F45" s="12"/>
      <c r="G45" s="12"/>
      <c r="H45" s="12"/>
      <c r="I45" s="12"/>
      <c r="J45" s="12"/>
      <c r="K45" s="12"/>
      <c r="L45" s="34"/>
      <c r="M45" s="11"/>
      <c r="N45" s="11"/>
      <c r="O45" s="11"/>
      <c r="P45" s="11"/>
      <c r="Q45" s="11"/>
      <c r="R45" s="32"/>
    </row>
    <row r="46" spans="1:18" s="9" customFormat="1" ht="15">
      <c r="A46" s="23"/>
      <c r="B46" s="14"/>
      <c r="C46" s="40" t="s">
        <v>29</v>
      </c>
      <c r="D46" s="117"/>
      <c r="E46" s="43">
        <v>10</v>
      </c>
      <c r="F46" s="43">
        <v>10</v>
      </c>
      <c r="G46" s="43">
        <v>10</v>
      </c>
      <c r="H46" s="43">
        <v>10</v>
      </c>
      <c r="I46" s="43">
        <v>10</v>
      </c>
      <c r="J46" s="43">
        <v>10</v>
      </c>
      <c r="K46" s="43">
        <v>10</v>
      </c>
      <c r="L46" s="44">
        <f aca="true" t="shared" si="16" ref="L46:P53">$D46*E46</f>
        <v>0</v>
      </c>
      <c r="M46" s="44">
        <f t="shared" si="16"/>
        <v>0</v>
      </c>
      <c r="N46" s="44">
        <f t="shared" si="16"/>
        <v>0</v>
      </c>
      <c r="O46" s="44">
        <f t="shared" si="16"/>
        <v>0</v>
      </c>
      <c r="P46" s="44">
        <f t="shared" si="16"/>
        <v>0</v>
      </c>
      <c r="Q46" s="44">
        <f aca="true" t="shared" si="17" ref="Q46:Q53">$D46*J46</f>
        <v>0</v>
      </c>
      <c r="R46" s="44">
        <f aca="true" t="shared" si="18" ref="R46:R53">$D46*K46</f>
        <v>0</v>
      </c>
    </row>
    <row r="47" spans="1:18" s="9" customFormat="1" ht="15">
      <c r="A47" s="23"/>
      <c r="C47" s="41" t="s">
        <v>30</v>
      </c>
      <c r="D47" s="117"/>
      <c r="E47" s="43">
        <v>5</v>
      </c>
      <c r="F47" s="43">
        <v>10</v>
      </c>
      <c r="G47" s="43">
        <v>5</v>
      </c>
      <c r="H47" s="43">
        <v>5</v>
      </c>
      <c r="I47" s="43">
        <v>5</v>
      </c>
      <c r="J47" s="43">
        <v>10</v>
      </c>
      <c r="K47" s="43">
        <v>10</v>
      </c>
      <c r="L47" s="44">
        <f t="shared" si="16"/>
        <v>0</v>
      </c>
      <c r="M47" s="44">
        <f t="shared" si="16"/>
        <v>0</v>
      </c>
      <c r="N47" s="44">
        <f t="shared" si="16"/>
        <v>0</v>
      </c>
      <c r="O47" s="44">
        <f t="shared" si="16"/>
        <v>0</v>
      </c>
      <c r="P47" s="44">
        <f t="shared" si="16"/>
        <v>0</v>
      </c>
      <c r="Q47" s="44">
        <f t="shared" si="17"/>
        <v>0</v>
      </c>
      <c r="R47" s="44">
        <f t="shared" si="18"/>
        <v>0</v>
      </c>
    </row>
    <row r="48" spans="1:18" s="9" customFormat="1" ht="15">
      <c r="A48" s="23"/>
      <c r="C48" s="41" t="s">
        <v>31</v>
      </c>
      <c r="D48" s="117"/>
      <c r="E48" s="43">
        <v>5</v>
      </c>
      <c r="F48" s="43">
        <v>10</v>
      </c>
      <c r="G48" s="43">
        <v>5</v>
      </c>
      <c r="H48" s="43">
        <v>5</v>
      </c>
      <c r="I48" s="43">
        <v>5</v>
      </c>
      <c r="J48" s="43">
        <v>10</v>
      </c>
      <c r="K48" s="43">
        <v>10</v>
      </c>
      <c r="L48" s="44">
        <f t="shared" si="16"/>
        <v>0</v>
      </c>
      <c r="M48" s="44">
        <f t="shared" si="16"/>
        <v>0</v>
      </c>
      <c r="N48" s="44">
        <f t="shared" si="16"/>
        <v>0</v>
      </c>
      <c r="O48" s="44">
        <f t="shared" si="16"/>
        <v>0</v>
      </c>
      <c r="P48" s="44">
        <f t="shared" si="16"/>
        <v>0</v>
      </c>
      <c r="Q48" s="44">
        <f t="shared" si="17"/>
        <v>0</v>
      </c>
      <c r="R48" s="44">
        <f t="shared" si="18"/>
        <v>0</v>
      </c>
    </row>
    <row r="49" spans="1:18" s="9" customFormat="1" ht="15">
      <c r="A49" s="23"/>
      <c r="C49" s="41" t="s">
        <v>32</v>
      </c>
      <c r="D49" s="117"/>
      <c r="E49" s="43">
        <v>5</v>
      </c>
      <c r="F49" s="43">
        <v>10</v>
      </c>
      <c r="G49" s="43">
        <v>0</v>
      </c>
      <c r="H49" s="43">
        <v>0</v>
      </c>
      <c r="I49" s="43">
        <v>0</v>
      </c>
      <c r="J49" s="43">
        <v>5</v>
      </c>
      <c r="K49" s="43">
        <v>5</v>
      </c>
      <c r="L49" s="44">
        <f t="shared" si="16"/>
        <v>0</v>
      </c>
      <c r="M49" s="44">
        <f t="shared" si="16"/>
        <v>0</v>
      </c>
      <c r="N49" s="44">
        <f t="shared" si="16"/>
        <v>0</v>
      </c>
      <c r="O49" s="44">
        <f t="shared" si="16"/>
        <v>0</v>
      </c>
      <c r="P49" s="44">
        <f t="shared" si="16"/>
        <v>0</v>
      </c>
      <c r="Q49" s="44">
        <f t="shared" si="17"/>
        <v>0</v>
      </c>
      <c r="R49" s="44">
        <f t="shared" si="18"/>
        <v>0</v>
      </c>
    </row>
    <row r="50" spans="1:18" s="9" customFormat="1" ht="15">
      <c r="A50" s="23"/>
      <c r="C50" s="41" t="s">
        <v>33</v>
      </c>
      <c r="D50" s="117"/>
      <c r="E50" s="43">
        <v>5</v>
      </c>
      <c r="F50" s="43">
        <v>5</v>
      </c>
      <c r="G50" s="43">
        <v>5</v>
      </c>
      <c r="H50" s="43">
        <v>5</v>
      </c>
      <c r="I50" s="43">
        <v>5</v>
      </c>
      <c r="J50" s="43">
        <v>5</v>
      </c>
      <c r="K50" s="43">
        <v>5</v>
      </c>
      <c r="L50" s="44">
        <f t="shared" si="16"/>
        <v>0</v>
      </c>
      <c r="M50" s="44">
        <f t="shared" si="16"/>
        <v>0</v>
      </c>
      <c r="N50" s="44">
        <f t="shared" si="16"/>
        <v>0</v>
      </c>
      <c r="O50" s="44">
        <f t="shared" si="16"/>
        <v>0</v>
      </c>
      <c r="P50" s="44">
        <f t="shared" si="16"/>
        <v>0</v>
      </c>
      <c r="Q50" s="44">
        <f t="shared" si="17"/>
        <v>0</v>
      </c>
      <c r="R50" s="44">
        <f t="shared" si="18"/>
        <v>0</v>
      </c>
    </row>
    <row r="51" spans="1:18" s="9" customFormat="1" ht="15">
      <c r="A51" s="23"/>
      <c r="C51" s="41" t="s">
        <v>34</v>
      </c>
      <c r="D51" s="117"/>
      <c r="E51" s="43">
        <v>0</v>
      </c>
      <c r="F51" s="43">
        <v>5</v>
      </c>
      <c r="G51" s="43">
        <v>0</v>
      </c>
      <c r="H51" s="43">
        <v>0</v>
      </c>
      <c r="I51" s="43">
        <v>0</v>
      </c>
      <c r="J51" s="43">
        <v>0</v>
      </c>
      <c r="K51" s="43">
        <v>0</v>
      </c>
      <c r="L51" s="44">
        <f t="shared" si="16"/>
        <v>0</v>
      </c>
      <c r="M51" s="44">
        <f t="shared" si="16"/>
        <v>0</v>
      </c>
      <c r="N51" s="44">
        <f t="shared" si="16"/>
        <v>0</v>
      </c>
      <c r="O51" s="44">
        <f t="shared" si="16"/>
        <v>0</v>
      </c>
      <c r="P51" s="44">
        <f t="shared" si="16"/>
        <v>0</v>
      </c>
      <c r="Q51" s="44">
        <f t="shared" si="17"/>
        <v>0</v>
      </c>
      <c r="R51" s="44">
        <f t="shared" si="18"/>
        <v>0</v>
      </c>
    </row>
    <row r="52" spans="1:18" s="9" customFormat="1" ht="15">
      <c r="A52" s="23"/>
      <c r="C52" s="41" t="s">
        <v>35</v>
      </c>
      <c r="D52" s="117"/>
      <c r="E52" s="43">
        <v>5</v>
      </c>
      <c r="F52" s="43">
        <v>5</v>
      </c>
      <c r="G52" s="43">
        <v>5</v>
      </c>
      <c r="H52" s="43">
        <v>0</v>
      </c>
      <c r="I52" s="43">
        <v>0</v>
      </c>
      <c r="J52" s="43">
        <v>0</v>
      </c>
      <c r="K52" s="43">
        <v>5</v>
      </c>
      <c r="L52" s="44">
        <f t="shared" si="16"/>
        <v>0</v>
      </c>
      <c r="M52" s="44">
        <f t="shared" si="16"/>
        <v>0</v>
      </c>
      <c r="N52" s="44">
        <f t="shared" si="16"/>
        <v>0</v>
      </c>
      <c r="O52" s="44">
        <f t="shared" si="16"/>
        <v>0</v>
      </c>
      <c r="P52" s="44">
        <f t="shared" si="16"/>
        <v>0</v>
      </c>
      <c r="Q52" s="44">
        <f t="shared" si="17"/>
        <v>0</v>
      </c>
      <c r="R52" s="44">
        <f t="shared" si="18"/>
        <v>0</v>
      </c>
    </row>
    <row r="53" spans="1:18" s="9" customFormat="1" ht="15">
      <c r="A53" s="23"/>
      <c r="C53" s="41" t="s">
        <v>36</v>
      </c>
      <c r="D53" s="117"/>
      <c r="E53" s="43">
        <v>5</v>
      </c>
      <c r="F53" s="43">
        <v>0</v>
      </c>
      <c r="G53" s="43">
        <v>5</v>
      </c>
      <c r="H53" s="43">
        <v>5</v>
      </c>
      <c r="I53" s="43">
        <v>5</v>
      </c>
      <c r="J53" s="43">
        <v>5</v>
      </c>
      <c r="K53" s="43">
        <v>5</v>
      </c>
      <c r="L53" s="44">
        <f t="shared" si="16"/>
        <v>0</v>
      </c>
      <c r="M53" s="44">
        <f t="shared" si="16"/>
        <v>0</v>
      </c>
      <c r="N53" s="44">
        <f t="shared" si="16"/>
        <v>0</v>
      </c>
      <c r="O53" s="44">
        <f t="shared" si="16"/>
        <v>0</v>
      </c>
      <c r="P53" s="44">
        <f t="shared" si="16"/>
        <v>0</v>
      </c>
      <c r="Q53" s="44">
        <f t="shared" si="17"/>
        <v>0</v>
      </c>
      <c r="R53" s="44">
        <f t="shared" si="18"/>
        <v>0</v>
      </c>
    </row>
    <row r="54" spans="1:19" s="9" customFormat="1" ht="15">
      <c r="A54" s="46"/>
      <c r="B54" s="51"/>
      <c r="C54" s="51"/>
      <c r="D54" s="47"/>
      <c r="E54" s="52"/>
      <c r="F54" s="52"/>
      <c r="G54" s="52"/>
      <c r="H54" s="52"/>
      <c r="I54" s="52"/>
      <c r="J54" s="52"/>
      <c r="K54" s="48" t="s">
        <v>13</v>
      </c>
      <c r="L54" s="44">
        <f>SUM(L46:L53)</f>
        <v>0</v>
      </c>
      <c r="M54" s="44">
        <f aca="true" t="shared" si="19" ref="M54:R54">SUM(M46:M53)</f>
        <v>0</v>
      </c>
      <c r="N54" s="44">
        <f t="shared" si="19"/>
        <v>0</v>
      </c>
      <c r="O54" s="44">
        <f t="shared" si="19"/>
        <v>0</v>
      </c>
      <c r="P54" s="44">
        <f t="shared" si="19"/>
        <v>0</v>
      </c>
      <c r="Q54" s="44">
        <f t="shared" si="19"/>
        <v>0</v>
      </c>
      <c r="R54" s="44">
        <f t="shared" si="19"/>
        <v>0</v>
      </c>
      <c r="S54" s="8"/>
    </row>
    <row r="55" spans="1:19" s="9" customFormat="1" ht="15">
      <c r="A55" s="23"/>
      <c r="B55" s="18"/>
      <c r="C55" s="18"/>
      <c r="D55" s="8"/>
      <c r="E55" s="36"/>
      <c r="F55" s="36"/>
      <c r="G55" s="36"/>
      <c r="H55" s="36"/>
      <c r="I55" s="36"/>
      <c r="J55" s="36"/>
      <c r="K55" s="49" t="s">
        <v>131</v>
      </c>
      <c r="L55" s="44">
        <f>COUNTIF(D46:D53,"&gt; 0")</f>
        <v>0</v>
      </c>
      <c r="M55" s="8"/>
      <c r="N55" s="8"/>
      <c r="O55" s="8"/>
      <c r="P55" s="8"/>
      <c r="Q55" s="8"/>
      <c r="R55" s="8"/>
      <c r="S55" s="8"/>
    </row>
    <row r="56" spans="1:19" s="9" customFormat="1" ht="15">
      <c r="A56" s="39"/>
      <c r="B56" s="21"/>
      <c r="C56" s="21"/>
      <c r="D56" s="6"/>
      <c r="E56" s="55"/>
      <c r="F56" s="55"/>
      <c r="G56" s="55"/>
      <c r="H56" s="55"/>
      <c r="I56" s="55"/>
      <c r="J56" s="55"/>
      <c r="K56" s="50" t="s">
        <v>71</v>
      </c>
      <c r="L56" s="73">
        <f aca="true" t="shared" si="20" ref="L56:R56">IF($L55&lt;&gt;0,L54/$L55,)</f>
        <v>0</v>
      </c>
      <c r="M56" s="73">
        <f t="shared" si="20"/>
        <v>0</v>
      </c>
      <c r="N56" s="73">
        <f t="shared" si="20"/>
        <v>0</v>
      </c>
      <c r="O56" s="73">
        <f t="shared" si="20"/>
        <v>0</v>
      </c>
      <c r="P56" s="73">
        <f t="shared" si="20"/>
        <v>0</v>
      </c>
      <c r="Q56" s="73">
        <f t="shared" si="20"/>
        <v>0</v>
      </c>
      <c r="R56" s="73">
        <f t="shared" si="20"/>
        <v>0</v>
      </c>
      <c r="S56" s="8"/>
    </row>
    <row r="57" spans="1:18" s="9" customFormat="1" ht="15">
      <c r="A57" s="25">
        <v>4</v>
      </c>
      <c r="B57" s="10" t="s">
        <v>126</v>
      </c>
      <c r="C57" s="15"/>
      <c r="D57" s="11"/>
      <c r="E57" s="12"/>
      <c r="F57" s="12"/>
      <c r="G57" s="12"/>
      <c r="H57" s="12"/>
      <c r="I57" s="12"/>
      <c r="J57" s="12"/>
      <c r="K57" s="12"/>
      <c r="L57" s="34"/>
      <c r="M57" s="11"/>
      <c r="N57" s="11"/>
      <c r="O57" s="11"/>
      <c r="P57" s="11"/>
      <c r="Q57" s="11"/>
      <c r="R57" s="32"/>
    </row>
    <row r="58" spans="1:18" s="9" customFormat="1" ht="15">
      <c r="A58" s="26"/>
      <c r="B58" s="17"/>
      <c r="C58" s="67" t="s">
        <v>38</v>
      </c>
      <c r="D58" s="117"/>
      <c r="E58" s="43">
        <v>10</v>
      </c>
      <c r="F58" s="43">
        <v>5</v>
      </c>
      <c r="G58" s="43">
        <v>5</v>
      </c>
      <c r="H58" s="43">
        <v>10</v>
      </c>
      <c r="I58" s="43">
        <v>10</v>
      </c>
      <c r="J58" s="43">
        <v>10</v>
      </c>
      <c r="K58" s="43">
        <v>10</v>
      </c>
      <c r="L58" s="44">
        <f aca="true" t="shared" si="21" ref="L58:L72">$D58*E58</f>
        <v>0</v>
      </c>
      <c r="M58" s="44">
        <f aca="true" t="shared" si="22" ref="M58:M72">$D58*F58</f>
        <v>0</v>
      </c>
      <c r="N58" s="44">
        <f aca="true" t="shared" si="23" ref="N58:N72">$D58*G58</f>
        <v>0</v>
      </c>
      <c r="O58" s="44">
        <f aca="true" t="shared" si="24" ref="O58:O72">$D58*H58</f>
        <v>0</v>
      </c>
      <c r="P58" s="44">
        <f aca="true" t="shared" si="25" ref="P58:P72">$D58*I58</f>
        <v>0</v>
      </c>
      <c r="Q58" s="44">
        <f aca="true" t="shared" si="26" ref="Q58:Q72">$D58*J58</f>
        <v>0</v>
      </c>
      <c r="R58" s="44">
        <f aca="true" t="shared" si="27" ref="R58:R72">$D58*K58</f>
        <v>0</v>
      </c>
    </row>
    <row r="59" spans="1:18" s="9" customFormat="1" ht="15">
      <c r="A59" s="26"/>
      <c r="B59" s="17"/>
      <c r="C59" s="67" t="s">
        <v>99</v>
      </c>
      <c r="D59" s="117"/>
      <c r="E59" s="43">
        <v>0</v>
      </c>
      <c r="F59" s="43">
        <v>0</v>
      </c>
      <c r="G59" s="43">
        <v>10</v>
      </c>
      <c r="H59" s="43">
        <v>10</v>
      </c>
      <c r="I59" s="43">
        <v>10</v>
      </c>
      <c r="J59" s="43">
        <v>10</v>
      </c>
      <c r="K59" s="43">
        <v>10</v>
      </c>
      <c r="L59" s="44">
        <f t="shared" si="21"/>
        <v>0</v>
      </c>
      <c r="M59" s="44">
        <f t="shared" si="22"/>
        <v>0</v>
      </c>
      <c r="N59" s="44">
        <f t="shared" si="23"/>
        <v>0</v>
      </c>
      <c r="O59" s="44">
        <f t="shared" si="24"/>
        <v>0</v>
      </c>
      <c r="P59" s="44">
        <f t="shared" si="25"/>
        <v>0</v>
      </c>
      <c r="Q59" s="44">
        <f t="shared" si="26"/>
        <v>0</v>
      </c>
      <c r="R59" s="44">
        <f t="shared" si="27"/>
        <v>0</v>
      </c>
    </row>
    <row r="60" spans="1:18" s="9" customFormat="1" ht="15">
      <c r="A60" s="26"/>
      <c r="B60" s="17"/>
      <c r="C60" s="67" t="s">
        <v>39</v>
      </c>
      <c r="D60" s="117"/>
      <c r="E60" s="43">
        <v>5</v>
      </c>
      <c r="F60" s="43">
        <v>5</v>
      </c>
      <c r="G60" s="43">
        <v>5</v>
      </c>
      <c r="H60" s="43">
        <v>10</v>
      </c>
      <c r="I60" s="43">
        <v>10</v>
      </c>
      <c r="J60" s="43">
        <v>10</v>
      </c>
      <c r="K60" s="43">
        <v>10</v>
      </c>
      <c r="L60" s="44">
        <f t="shared" si="21"/>
        <v>0</v>
      </c>
      <c r="M60" s="44">
        <f t="shared" si="22"/>
        <v>0</v>
      </c>
      <c r="N60" s="44">
        <f t="shared" si="23"/>
        <v>0</v>
      </c>
      <c r="O60" s="44">
        <f t="shared" si="24"/>
        <v>0</v>
      </c>
      <c r="P60" s="44">
        <f t="shared" si="25"/>
        <v>0</v>
      </c>
      <c r="Q60" s="44">
        <f t="shared" si="26"/>
        <v>0</v>
      </c>
      <c r="R60" s="44">
        <f t="shared" si="27"/>
        <v>0</v>
      </c>
    </row>
    <row r="61" spans="1:18" s="9" customFormat="1" ht="15">
      <c r="A61" s="26"/>
      <c r="B61" s="17"/>
      <c r="C61" s="67" t="s">
        <v>40</v>
      </c>
      <c r="D61" s="117"/>
      <c r="E61" s="43">
        <v>5</v>
      </c>
      <c r="F61" s="43">
        <v>0</v>
      </c>
      <c r="G61" s="43">
        <v>5</v>
      </c>
      <c r="H61" s="43">
        <v>0</v>
      </c>
      <c r="I61" s="43">
        <v>10</v>
      </c>
      <c r="J61" s="43">
        <v>10</v>
      </c>
      <c r="K61" s="43">
        <v>10</v>
      </c>
      <c r="L61" s="44">
        <f t="shared" si="21"/>
        <v>0</v>
      </c>
      <c r="M61" s="44">
        <f t="shared" si="22"/>
        <v>0</v>
      </c>
      <c r="N61" s="44">
        <f t="shared" si="23"/>
        <v>0</v>
      </c>
      <c r="O61" s="44">
        <f t="shared" si="24"/>
        <v>0</v>
      </c>
      <c r="P61" s="44">
        <f t="shared" si="25"/>
        <v>0</v>
      </c>
      <c r="Q61" s="44">
        <f t="shared" si="26"/>
        <v>0</v>
      </c>
      <c r="R61" s="44">
        <f t="shared" si="27"/>
        <v>0</v>
      </c>
    </row>
    <row r="62" spans="1:18" s="9" customFormat="1" ht="15">
      <c r="A62" s="26"/>
      <c r="B62" s="17"/>
      <c r="C62" s="67" t="s">
        <v>41</v>
      </c>
      <c r="D62" s="117"/>
      <c r="E62" s="43">
        <v>5</v>
      </c>
      <c r="F62" s="43">
        <v>0</v>
      </c>
      <c r="G62" s="43">
        <v>5</v>
      </c>
      <c r="H62" s="43">
        <v>0</v>
      </c>
      <c r="I62" s="43">
        <v>5</v>
      </c>
      <c r="J62" s="43">
        <v>5</v>
      </c>
      <c r="K62" s="43">
        <v>5</v>
      </c>
      <c r="L62" s="44">
        <f t="shared" si="21"/>
        <v>0</v>
      </c>
      <c r="M62" s="44">
        <f t="shared" si="22"/>
        <v>0</v>
      </c>
      <c r="N62" s="44">
        <f t="shared" si="23"/>
        <v>0</v>
      </c>
      <c r="O62" s="44">
        <f t="shared" si="24"/>
        <v>0</v>
      </c>
      <c r="P62" s="44">
        <f t="shared" si="25"/>
        <v>0</v>
      </c>
      <c r="Q62" s="44">
        <f t="shared" si="26"/>
        <v>0</v>
      </c>
      <c r="R62" s="44">
        <f t="shared" si="27"/>
        <v>0</v>
      </c>
    </row>
    <row r="63" spans="1:18" s="9" customFormat="1" ht="15">
      <c r="A63" s="26"/>
      <c r="B63" s="17"/>
      <c r="C63" s="67" t="s">
        <v>100</v>
      </c>
      <c r="D63" s="117"/>
      <c r="E63" s="43">
        <v>5</v>
      </c>
      <c r="F63" s="43">
        <v>0</v>
      </c>
      <c r="G63" s="43">
        <v>10</v>
      </c>
      <c r="H63" s="43">
        <v>0</v>
      </c>
      <c r="I63" s="43">
        <v>10</v>
      </c>
      <c r="J63" s="43">
        <v>10</v>
      </c>
      <c r="K63" s="43">
        <v>10</v>
      </c>
      <c r="L63" s="44">
        <f t="shared" si="21"/>
        <v>0</v>
      </c>
      <c r="M63" s="44">
        <f t="shared" si="22"/>
        <v>0</v>
      </c>
      <c r="N63" s="44">
        <f t="shared" si="23"/>
        <v>0</v>
      </c>
      <c r="O63" s="44">
        <f t="shared" si="24"/>
        <v>0</v>
      </c>
      <c r="P63" s="44">
        <f t="shared" si="25"/>
        <v>0</v>
      </c>
      <c r="Q63" s="44">
        <f t="shared" si="26"/>
        <v>0</v>
      </c>
      <c r="R63" s="44">
        <f t="shared" si="27"/>
        <v>0</v>
      </c>
    </row>
    <row r="64" spans="1:18" s="9" customFormat="1" ht="15">
      <c r="A64" s="26"/>
      <c r="B64" s="17"/>
      <c r="C64" s="67" t="s">
        <v>101</v>
      </c>
      <c r="D64" s="117"/>
      <c r="E64" s="43">
        <v>5</v>
      </c>
      <c r="F64" s="43">
        <v>0</v>
      </c>
      <c r="G64" s="43">
        <v>10</v>
      </c>
      <c r="H64" s="43">
        <v>0</v>
      </c>
      <c r="I64" s="43">
        <v>5</v>
      </c>
      <c r="J64" s="43">
        <v>5</v>
      </c>
      <c r="K64" s="43">
        <v>5</v>
      </c>
      <c r="L64" s="44">
        <f t="shared" si="21"/>
        <v>0</v>
      </c>
      <c r="M64" s="44">
        <f t="shared" si="22"/>
        <v>0</v>
      </c>
      <c r="N64" s="44">
        <f t="shared" si="23"/>
        <v>0</v>
      </c>
      <c r="O64" s="44">
        <f t="shared" si="24"/>
        <v>0</v>
      </c>
      <c r="P64" s="44">
        <f t="shared" si="25"/>
        <v>0</v>
      </c>
      <c r="Q64" s="44">
        <f t="shared" si="26"/>
        <v>0</v>
      </c>
      <c r="R64" s="44">
        <f t="shared" si="27"/>
        <v>0</v>
      </c>
    </row>
    <row r="65" spans="1:18" s="9" customFormat="1" ht="15">
      <c r="A65" s="26"/>
      <c r="B65" s="17"/>
      <c r="C65" s="67" t="s">
        <v>102</v>
      </c>
      <c r="D65" s="117"/>
      <c r="E65" s="43">
        <v>5</v>
      </c>
      <c r="F65" s="43">
        <v>0</v>
      </c>
      <c r="G65" s="43">
        <v>0</v>
      </c>
      <c r="H65" s="43">
        <v>0</v>
      </c>
      <c r="I65" s="43">
        <v>0</v>
      </c>
      <c r="J65" s="43">
        <v>0</v>
      </c>
      <c r="K65" s="43">
        <v>5</v>
      </c>
      <c r="L65" s="44">
        <f t="shared" si="21"/>
        <v>0</v>
      </c>
      <c r="M65" s="44">
        <f t="shared" si="22"/>
        <v>0</v>
      </c>
      <c r="N65" s="44">
        <f t="shared" si="23"/>
        <v>0</v>
      </c>
      <c r="O65" s="44">
        <f t="shared" si="24"/>
        <v>0</v>
      </c>
      <c r="P65" s="44">
        <f t="shared" si="25"/>
        <v>0</v>
      </c>
      <c r="Q65" s="44">
        <f t="shared" si="26"/>
        <v>0</v>
      </c>
      <c r="R65" s="44">
        <f t="shared" si="27"/>
        <v>0</v>
      </c>
    </row>
    <row r="66" spans="1:18" s="9" customFormat="1" ht="15">
      <c r="A66" s="26"/>
      <c r="B66" s="17"/>
      <c r="C66" s="67" t="s">
        <v>103</v>
      </c>
      <c r="D66" s="117"/>
      <c r="E66" s="43">
        <v>5</v>
      </c>
      <c r="F66" s="43">
        <v>0</v>
      </c>
      <c r="G66" s="43">
        <v>0</v>
      </c>
      <c r="H66" s="43">
        <v>0</v>
      </c>
      <c r="I66" s="43">
        <v>5</v>
      </c>
      <c r="J66" s="43">
        <v>5</v>
      </c>
      <c r="K66" s="43">
        <v>5</v>
      </c>
      <c r="L66" s="44">
        <f t="shared" si="21"/>
        <v>0</v>
      </c>
      <c r="M66" s="44">
        <f t="shared" si="22"/>
        <v>0</v>
      </c>
      <c r="N66" s="44">
        <f t="shared" si="23"/>
        <v>0</v>
      </c>
      <c r="O66" s="44">
        <f t="shared" si="24"/>
        <v>0</v>
      </c>
      <c r="P66" s="44">
        <f t="shared" si="25"/>
        <v>0</v>
      </c>
      <c r="Q66" s="44">
        <f t="shared" si="26"/>
        <v>0</v>
      </c>
      <c r="R66" s="44">
        <f t="shared" si="27"/>
        <v>0</v>
      </c>
    </row>
    <row r="67" spans="1:18" s="9" customFormat="1" ht="15">
      <c r="A67" s="26"/>
      <c r="B67" s="17"/>
      <c r="C67" s="67" t="s">
        <v>104</v>
      </c>
      <c r="D67" s="117"/>
      <c r="E67" s="43">
        <v>5</v>
      </c>
      <c r="F67" s="43">
        <v>0</v>
      </c>
      <c r="G67" s="43">
        <v>0</v>
      </c>
      <c r="H67" s="43">
        <v>0</v>
      </c>
      <c r="I67" s="43">
        <v>0</v>
      </c>
      <c r="J67" s="43">
        <v>0</v>
      </c>
      <c r="K67" s="43">
        <v>10</v>
      </c>
      <c r="L67" s="44">
        <f t="shared" si="21"/>
        <v>0</v>
      </c>
      <c r="M67" s="44">
        <f t="shared" si="22"/>
        <v>0</v>
      </c>
      <c r="N67" s="44">
        <f t="shared" si="23"/>
        <v>0</v>
      </c>
      <c r="O67" s="44">
        <f t="shared" si="24"/>
        <v>0</v>
      </c>
      <c r="P67" s="44">
        <f t="shared" si="25"/>
        <v>0</v>
      </c>
      <c r="Q67" s="44">
        <f t="shared" si="26"/>
        <v>0</v>
      </c>
      <c r="R67" s="44">
        <f t="shared" si="27"/>
        <v>0</v>
      </c>
    </row>
    <row r="68" spans="1:18" s="9" customFormat="1" ht="15">
      <c r="A68" s="26"/>
      <c r="B68" s="17"/>
      <c r="C68" s="67" t="s">
        <v>105</v>
      </c>
      <c r="D68" s="117"/>
      <c r="E68" s="43">
        <v>5</v>
      </c>
      <c r="F68" s="43">
        <v>0</v>
      </c>
      <c r="G68" s="43">
        <v>0</v>
      </c>
      <c r="H68" s="43">
        <v>0</v>
      </c>
      <c r="I68" s="43">
        <v>0</v>
      </c>
      <c r="J68" s="43">
        <v>0</v>
      </c>
      <c r="K68" s="43">
        <v>10</v>
      </c>
      <c r="L68" s="44">
        <f t="shared" si="21"/>
        <v>0</v>
      </c>
      <c r="M68" s="44">
        <f t="shared" si="22"/>
        <v>0</v>
      </c>
      <c r="N68" s="44">
        <f t="shared" si="23"/>
        <v>0</v>
      </c>
      <c r="O68" s="44">
        <f t="shared" si="24"/>
        <v>0</v>
      </c>
      <c r="P68" s="44">
        <f t="shared" si="25"/>
        <v>0</v>
      </c>
      <c r="Q68" s="44">
        <f t="shared" si="26"/>
        <v>0</v>
      </c>
      <c r="R68" s="44">
        <f t="shared" si="27"/>
        <v>0</v>
      </c>
    </row>
    <row r="69" spans="1:18" s="9" customFormat="1" ht="15">
      <c r="A69" s="26"/>
      <c r="B69" s="17"/>
      <c r="C69" s="67" t="s">
        <v>106</v>
      </c>
      <c r="D69" s="117"/>
      <c r="E69" s="43">
        <v>5</v>
      </c>
      <c r="F69" s="43">
        <v>0</v>
      </c>
      <c r="G69" s="43">
        <v>0</v>
      </c>
      <c r="H69" s="43">
        <v>0</v>
      </c>
      <c r="I69" s="43">
        <v>0</v>
      </c>
      <c r="J69" s="43">
        <v>0</v>
      </c>
      <c r="K69" s="43">
        <v>5</v>
      </c>
      <c r="L69" s="44">
        <f t="shared" si="21"/>
        <v>0</v>
      </c>
      <c r="M69" s="44">
        <f t="shared" si="22"/>
        <v>0</v>
      </c>
      <c r="N69" s="44">
        <f t="shared" si="23"/>
        <v>0</v>
      </c>
      <c r="O69" s="44">
        <f t="shared" si="24"/>
        <v>0</v>
      </c>
      <c r="P69" s="44">
        <f t="shared" si="25"/>
        <v>0</v>
      </c>
      <c r="Q69" s="44">
        <f t="shared" si="26"/>
        <v>0</v>
      </c>
      <c r="R69" s="44">
        <f t="shared" si="27"/>
        <v>0</v>
      </c>
    </row>
    <row r="70" spans="1:18" s="9" customFormat="1" ht="15">
      <c r="A70" s="26"/>
      <c r="B70" s="17"/>
      <c r="C70" s="67" t="s">
        <v>107</v>
      </c>
      <c r="D70" s="117"/>
      <c r="E70" s="43">
        <v>5</v>
      </c>
      <c r="F70" s="43">
        <v>0</v>
      </c>
      <c r="G70" s="43">
        <v>0</v>
      </c>
      <c r="H70" s="43">
        <v>0</v>
      </c>
      <c r="I70" s="43">
        <v>0</v>
      </c>
      <c r="J70" s="43">
        <v>0</v>
      </c>
      <c r="K70" s="43">
        <v>5</v>
      </c>
      <c r="L70" s="44">
        <f t="shared" si="21"/>
        <v>0</v>
      </c>
      <c r="M70" s="44">
        <f t="shared" si="22"/>
        <v>0</v>
      </c>
      <c r="N70" s="44">
        <f t="shared" si="23"/>
        <v>0</v>
      </c>
      <c r="O70" s="44">
        <f t="shared" si="24"/>
        <v>0</v>
      </c>
      <c r="P70" s="44">
        <f t="shared" si="25"/>
        <v>0</v>
      </c>
      <c r="Q70" s="44">
        <f t="shared" si="26"/>
        <v>0</v>
      </c>
      <c r="R70" s="44">
        <f t="shared" si="27"/>
        <v>0</v>
      </c>
    </row>
    <row r="71" spans="1:18" s="9" customFormat="1" ht="15">
      <c r="A71" s="26"/>
      <c r="B71" s="17"/>
      <c r="C71" s="67" t="s">
        <v>108</v>
      </c>
      <c r="D71" s="117"/>
      <c r="E71" s="43">
        <v>0</v>
      </c>
      <c r="F71" s="43">
        <v>0</v>
      </c>
      <c r="G71" s="43">
        <v>0</v>
      </c>
      <c r="H71" s="43">
        <v>0</v>
      </c>
      <c r="I71" s="43">
        <v>5</v>
      </c>
      <c r="J71" s="43">
        <v>5</v>
      </c>
      <c r="K71" s="43">
        <v>5</v>
      </c>
      <c r="L71" s="44">
        <f t="shared" si="21"/>
        <v>0</v>
      </c>
      <c r="M71" s="44">
        <f t="shared" si="22"/>
        <v>0</v>
      </c>
      <c r="N71" s="44">
        <f t="shared" si="23"/>
        <v>0</v>
      </c>
      <c r="O71" s="44">
        <f t="shared" si="24"/>
        <v>0</v>
      </c>
      <c r="P71" s="44">
        <f t="shared" si="25"/>
        <v>0</v>
      </c>
      <c r="Q71" s="44">
        <f t="shared" si="26"/>
        <v>0</v>
      </c>
      <c r="R71" s="44">
        <f t="shared" si="27"/>
        <v>0</v>
      </c>
    </row>
    <row r="72" spans="1:18" s="9" customFormat="1" ht="15">
      <c r="A72" s="27"/>
      <c r="B72" s="5"/>
      <c r="C72" s="67" t="s">
        <v>109</v>
      </c>
      <c r="D72" s="117"/>
      <c r="E72" s="43">
        <v>10</v>
      </c>
      <c r="F72" s="43">
        <v>10</v>
      </c>
      <c r="G72" s="43">
        <v>5</v>
      </c>
      <c r="H72" s="43">
        <v>0</v>
      </c>
      <c r="I72" s="43">
        <v>5</v>
      </c>
      <c r="J72" s="43">
        <v>5</v>
      </c>
      <c r="K72" s="43">
        <v>5</v>
      </c>
      <c r="L72" s="44">
        <f t="shared" si="21"/>
        <v>0</v>
      </c>
      <c r="M72" s="44">
        <f t="shared" si="22"/>
        <v>0</v>
      </c>
      <c r="N72" s="44">
        <f t="shared" si="23"/>
        <v>0</v>
      </c>
      <c r="O72" s="44">
        <f t="shared" si="24"/>
        <v>0</v>
      </c>
      <c r="P72" s="44">
        <f t="shared" si="25"/>
        <v>0</v>
      </c>
      <c r="Q72" s="44">
        <f t="shared" si="26"/>
        <v>0</v>
      </c>
      <c r="R72" s="44">
        <f t="shared" si="27"/>
        <v>0</v>
      </c>
    </row>
    <row r="73" spans="1:19" s="9" customFormat="1" ht="15">
      <c r="A73" s="46"/>
      <c r="B73" s="51"/>
      <c r="C73" s="51"/>
      <c r="D73" s="47"/>
      <c r="E73" s="52"/>
      <c r="F73" s="52"/>
      <c r="G73" s="52"/>
      <c r="H73" s="52"/>
      <c r="I73" s="52"/>
      <c r="J73" s="52"/>
      <c r="K73" s="48" t="s">
        <v>13</v>
      </c>
      <c r="L73" s="44">
        <f>SUM(L58:L72)</f>
        <v>0</v>
      </c>
      <c r="M73" s="44">
        <f aca="true" t="shared" si="28" ref="M73:R73">SUM(M58:M72)</f>
        <v>0</v>
      </c>
      <c r="N73" s="44">
        <f t="shared" si="28"/>
        <v>0</v>
      </c>
      <c r="O73" s="44">
        <f t="shared" si="28"/>
        <v>0</v>
      </c>
      <c r="P73" s="44">
        <f t="shared" si="28"/>
        <v>0</v>
      </c>
      <c r="Q73" s="44">
        <f t="shared" si="28"/>
        <v>0</v>
      </c>
      <c r="R73" s="44">
        <f t="shared" si="28"/>
        <v>0</v>
      </c>
      <c r="S73" s="8"/>
    </row>
    <row r="74" spans="1:19" s="9" customFormat="1" ht="15">
      <c r="A74" s="23"/>
      <c r="B74" s="18"/>
      <c r="C74" s="18"/>
      <c r="D74" s="8"/>
      <c r="E74" s="36"/>
      <c r="F74" s="36"/>
      <c r="G74" s="36"/>
      <c r="H74" s="36"/>
      <c r="I74" s="36"/>
      <c r="J74" s="36"/>
      <c r="K74" s="49" t="s">
        <v>131</v>
      </c>
      <c r="L74" s="44">
        <f>COUNTIF(D58:D72,"&gt; 0")</f>
        <v>0</v>
      </c>
      <c r="M74" s="8"/>
      <c r="N74" s="8"/>
      <c r="O74" s="8"/>
      <c r="P74" s="8"/>
      <c r="Q74" s="8"/>
      <c r="R74" s="8"/>
      <c r="S74" s="8"/>
    </row>
    <row r="75" spans="1:19" s="9" customFormat="1" ht="15">
      <c r="A75" s="39"/>
      <c r="B75" s="21"/>
      <c r="C75" s="21"/>
      <c r="D75" s="6"/>
      <c r="E75" s="55"/>
      <c r="F75" s="55"/>
      <c r="G75" s="55"/>
      <c r="H75" s="55"/>
      <c r="I75" s="55"/>
      <c r="J75" s="55"/>
      <c r="K75" s="50" t="s">
        <v>71</v>
      </c>
      <c r="L75" s="73">
        <f aca="true" t="shared" si="29" ref="L75:R75">IF($L74&lt;&gt;0,L73/$L74,)</f>
        <v>0</v>
      </c>
      <c r="M75" s="73">
        <f t="shared" si="29"/>
        <v>0</v>
      </c>
      <c r="N75" s="73">
        <f t="shared" si="29"/>
        <v>0</v>
      </c>
      <c r="O75" s="73">
        <f t="shared" si="29"/>
        <v>0</v>
      </c>
      <c r="P75" s="73">
        <f t="shared" si="29"/>
        <v>0</v>
      </c>
      <c r="Q75" s="73">
        <f t="shared" si="29"/>
        <v>0</v>
      </c>
      <c r="R75" s="73">
        <f t="shared" si="29"/>
        <v>0</v>
      </c>
      <c r="S75" s="8"/>
    </row>
    <row r="76" spans="1:18" s="9" customFormat="1" ht="15">
      <c r="A76" s="25">
        <v>5</v>
      </c>
      <c r="B76" s="10" t="s">
        <v>127</v>
      </c>
      <c r="C76" s="15"/>
      <c r="D76" s="11"/>
      <c r="E76" s="12"/>
      <c r="F76" s="12"/>
      <c r="G76" s="12"/>
      <c r="H76" s="12"/>
      <c r="I76" s="12"/>
      <c r="J76" s="12"/>
      <c r="K76" s="12"/>
      <c r="L76" s="34"/>
      <c r="M76" s="11"/>
      <c r="N76" s="11"/>
      <c r="O76" s="11"/>
      <c r="P76" s="11"/>
      <c r="Q76" s="11"/>
      <c r="R76" s="32"/>
    </row>
    <row r="77" spans="1:18" s="9" customFormat="1" ht="15">
      <c r="A77" s="28"/>
      <c r="B77" s="18"/>
      <c r="C77" s="67" t="s">
        <v>133</v>
      </c>
      <c r="D77" s="117"/>
      <c r="E77" s="43">
        <v>5</v>
      </c>
      <c r="F77" s="43">
        <v>10</v>
      </c>
      <c r="G77" s="43">
        <v>-99</v>
      </c>
      <c r="H77" s="43">
        <v>0</v>
      </c>
      <c r="I77" s="43">
        <v>10</v>
      </c>
      <c r="J77" s="43">
        <v>10</v>
      </c>
      <c r="K77" s="43">
        <v>10</v>
      </c>
      <c r="L77" s="44">
        <f aca="true" t="shared" si="30" ref="L77:P82">$D77*E77</f>
        <v>0</v>
      </c>
      <c r="M77" s="44">
        <f t="shared" si="30"/>
        <v>0</v>
      </c>
      <c r="N77" s="44">
        <f t="shared" si="30"/>
        <v>0</v>
      </c>
      <c r="O77" s="44">
        <f t="shared" si="30"/>
        <v>0</v>
      </c>
      <c r="P77" s="44">
        <f t="shared" si="30"/>
        <v>0</v>
      </c>
      <c r="Q77" s="44">
        <f aca="true" t="shared" si="31" ref="Q77:R82">$D77*J77</f>
        <v>0</v>
      </c>
      <c r="R77" s="44">
        <f t="shared" si="31"/>
        <v>0</v>
      </c>
    </row>
    <row r="78" spans="1:18" s="9" customFormat="1" ht="15">
      <c r="A78" s="28"/>
      <c r="B78" s="18"/>
      <c r="C78" s="67" t="s">
        <v>134</v>
      </c>
      <c r="D78" s="117"/>
      <c r="E78" s="43">
        <v>5</v>
      </c>
      <c r="F78" s="43">
        <v>10</v>
      </c>
      <c r="G78" s="43">
        <v>-99</v>
      </c>
      <c r="H78" s="43">
        <v>0</v>
      </c>
      <c r="I78" s="43">
        <v>10</v>
      </c>
      <c r="J78" s="43">
        <v>10</v>
      </c>
      <c r="K78" s="43">
        <v>10</v>
      </c>
      <c r="L78" s="44">
        <f aca="true" t="shared" si="32" ref="L78:R78">$D78*E78</f>
        <v>0</v>
      </c>
      <c r="M78" s="44">
        <f t="shared" si="32"/>
        <v>0</v>
      </c>
      <c r="N78" s="44">
        <f t="shared" si="32"/>
        <v>0</v>
      </c>
      <c r="O78" s="44">
        <f t="shared" si="32"/>
        <v>0</v>
      </c>
      <c r="P78" s="44">
        <f t="shared" si="32"/>
        <v>0</v>
      </c>
      <c r="Q78" s="44">
        <f t="shared" si="32"/>
        <v>0</v>
      </c>
      <c r="R78" s="44">
        <f t="shared" si="32"/>
        <v>0</v>
      </c>
    </row>
    <row r="79" spans="1:18" s="9" customFormat="1" ht="15">
      <c r="A79" s="28"/>
      <c r="B79" s="18"/>
      <c r="C79" s="67" t="s">
        <v>110</v>
      </c>
      <c r="D79" s="117"/>
      <c r="E79" s="43">
        <v>5</v>
      </c>
      <c r="F79" s="43">
        <v>10</v>
      </c>
      <c r="G79" s="43">
        <v>-99</v>
      </c>
      <c r="H79" s="43">
        <v>0</v>
      </c>
      <c r="I79" s="43">
        <v>5</v>
      </c>
      <c r="J79" s="43">
        <v>5</v>
      </c>
      <c r="K79" s="43">
        <v>5</v>
      </c>
      <c r="L79" s="44">
        <f aca="true" t="shared" si="33" ref="L79:R79">$D79*E79</f>
        <v>0</v>
      </c>
      <c r="M79" s="44">
        <f t="shared" si="33"/>
        <v>0</v>
      </c>
      <c r="N79" s="44">
        <f t="shared" si="33"/>
        <v>0</v>
      </c>
      <c r="O79" s="44">
        <f t="shared" si="33"/>
        <v>0</v>
      </c>
      <c r="P79" s="44">
        <f t="shared" si="33"/>
        <v>0</v>
      </c>
      <c r="Q79" s="44">
        <f t="shared" si="33"/>
        <v>0</v>
      </c>
      <c r="R79" s="44">
        <f t="shared" si="33"/>
        <v>0</v>
      </c>
    </row>
    <row r="80" spans="1:18" s="9" customFormat="1" ht="15">
      <c r="A80" s="28"/>
      <c r="B80" s="18"/>
      <c r="C80" s="67" t="s">
        <v>135</v>
      </c>
      <c r="D80" s="117"/>
      <c r="E80" s="43">
        <v>5</v>
      </c>
      <c r="F80" s="43">
        <v>0</v>
      </c>
      <c r="G80" s="43">
        <v>-99</v>
      </c>
      <c r="H80" s="43">
        <v>0</v>
      </c>
      <c r="I80" s="43">
        <v>5</v>
      </c>
      <c r="J80" s="43">
        <v>5</v>
      </c>
      <c r="K80" s="43">
        <v>5</v>
      </c>
      <c r="L80" s="44">
        <f t="shared" si="30"/>
        <v>0</v>
      </c>
      <c r="M80" s="44">
        <f t="shared" si="30"/>
        <v>0</v>
      </c>
      <c r="N80" s="44">
        <f t="shared" si="30"/>
        <v>0</v>
      </c>
      <c r="O80" s="44">
        <f t="shared" si="30"/>
        <v>0</v>
      </c>
      <c r="P80" s="44">
        <f t="shared" si="30"/>
        <v>0</v>
      </c>
      <c r="Q80" s="44">
        <f t="shared" si="31"/>
        <v>0</v>
      </c>
      <c r="R80" s="44">
        <f t="shared" si="31"/>
        <v>0</v>
      </c>
    </row>
    <row r="81" spans="1:18" s="9" customFormat="1" ht="15">
      <c r="A81" s="28"/>
      <c r="B81" s="18"/>
      <c r="C81" s="67" t="s">
        <v>111</v>
      </c>
      <c r="D81" s="117"/>
      <c r="E81" s="43">
        <v>-99</v>
      </c>
      <c r="F81" s="43">
        <v>5</v>
      </c>
      <c r="G81" s="43">
        <v>-99</v>
      </c>
      <c r="H81" s="43">
        <v>-99</v>
      </c>
      <c r="I81" s="43">
        <v>-99</v>
      </c>
      <c r="J81" s="43">
        <v>0</v>
      </c>
      <c r="K81" s="43">
        <v>0</v>
      </c>
      <c r="L81" s="44">
        <f t="shared" si="30"/>
        <v>0</v>
      </c>
      <c r="M81" s="44">
        <f t="shared" si="30"/>
        <v>0</v>
      </c>
      <c r="N81" s="44">
        <f t="shared" si="30"/>
        <v>0</v>
      </c>
      <c r="O81" s="44">
        <f t="shared" si="30"/>
        <v>0</v>
      </c>
      <c r="P81" s="44">
        <f t="shared" si="30"/>
        <v>0</v>
      </c>
      <c r="Q81" s="44">
        <f t="shared" si="31"/>
        <v>0</v>
      </c>
      <c r="R81" s="44">
        <f t="shared" si="31"/>
        <v>0</v>
      </c>
    </row>
    <row r="82" spans="1:18" s="9" customFormat="1" ht="15">
      <c r="A82" s="29"/>
      <c r="B82" s="21"/>
      <c r="C82" s="67" t="s">
        <v>42</v>
      </c>
      <c r="D82" s="117"/>
      <c r="E82" s="43">
        <v>5</v>
      </c>
      <c r="F82" s="43">
        <v>5</v>
      </c>
      <c r="G82" s="43">
        <v>-99</v>
      </c>
      <c r="H82" s="43">
        <v>-99</v>
      </c>
      <c r="I82" s="43">
        <v>-99</v>
      </c>
      <c r="J82" s="43">
        <v>-99</v>
      </c>
      <c r="K82" s="43">
        <v>5</v>
      </c>
      <c r="L82" s="44">
        <f t="shared" si="30"/>
        <v>0</v>
      </c>
      <c r="M82" s="44">
        <f t="shared" si="30"/>
        <v>0</v>
      </c>
      <c r="N82" s="44">
        <f t="shared" si="30"/>
        <v>0</v>
      </c>
      <c r="O82" s="44">
        <f t="shared" si="30"/>
        <v>0</v>
      </c>
      <c r="P82" s="44">
        <f t="shared" si="30"/>
        <v>0</v>
      </c>
      <c r="Q82" s="44">
        <f t="shared" si="31"/>
        <v>0</v>
      </c>
      <c r="R82" s="44">
        <f t="shared" si="31"/>
        <v>0</v>
      </c>
    </row>
    <row r="83" spans="1:19" s="9" customFormat="1" ht="15">
      <c r="A83" s="46"/>
      <c r="B83" s="51"/>
      <c r="C83" s="51"/>
      <c r="D83" s="47"/>
      <c r="E83" s="52"/>
      <c r="F83" s="52"/>
      <c r="G83" s="52"/>
      <c r="H83" s="52"/>
      <c r="I83" s="52"/>
      <c r="J83" s="52"/>
      <c r="K83" s="48" t="s">
        <v>13</v>
      </c>
      <c r="L83" s="44">
        <f>SUM(L77:L82)</f>
        <v>0</v>
      </c>
      <c r="M83" s="44">
        <f aca="true" t="shared" si="34" ref="M83:R83">SUM(M77:M82)</f>
        <v>0</v>
      </c>
      <c r="N83" s="44">
        <f t="shared" si="34"/>
        <v>0</v>
      </c>
      <c r="O83" s="44">
        <f t="shared" si="34"/>
        <v>0</v>
      </c>
      <c r="P83" s="44">
        <f t="shared" si="34"/>
        <v>0</v>
      </c>
      <c r="Q83" s="44">
        <f t="shared" si="34"/>
        <v>0</v>
      </c>
      <c r="R83" s="44">
        <f t="shared" si="34"/>
        <v>0</v>
      </c>
      <c r="S83" s="8"/>
    </row>
    <row r="84" spans="1:19" s="9" customFormat="1" ht="15">
      <c r="A84" s="23"/>
      <c r="B84" s="18"/>
      <c r="C84" s="18"/>
      <c r="D84" s="8"/>
      <c r="E84" s="36"/>
      <c r="F84" s="36"/>
      <c r="G84" s="36"/>
      <c r="H84" s="36"/>
      <c r="I84" s="36"/>
      <c r="J84" s="36"/>
      <c r="K84" s="49" t="s">
        <v>131</v>
      </c>
      <c r="L84" s="44">
        <f>COUNTIF(D77:D82,"&gt; 0")</f>
        <v>0</v>
      </c>
      <c r="M84" s="8"/>
      <c r="N84" s="8"/>
      <c r="O84" s="8"/>
      <c r="P84" s="8"/>
      <c r="Q84" s="8"/>
      <c r="R84" s="8"/>
      <c r="S84" s="8"/>
    </row>
    <row r="85" spans="1:19" s="9" customFormat="1" ht="15">
      <c r="A85" s="39"/>
      <c r="B85" s="21"/>
      <c r="C85" s="21"/>
      <c r="D85" s="6"/>
      <c r="E85" s="55"/>
      <c r="F85" s="55"/>
      <c r="G85" s="55"/>
      <c r="H85" s="55"/>
      <c r="I85" s="55"/>
      <c r="J85" s="55"/>
      <c r="K85" s="50" t="s">
        <v>71</v>
      </c>
      <c r="L85" s="73">
        <f aca="true" t="shared" si="35" ref="L85:R85">IF($L84&lt;&gt;0,L83/$L84,)</f>
        <v>0</v>
      </c>
      <c r="M85" s="73">
        <f t="shared" si="35"/>
        <v>0</v>
      </c>
      <c r="N85" s="73">
        <f t="shared" si="35"/>
        <v>0</v>
      </c>
      <c r="O85" s="73">
        <f t="shared" si="35"/>
        <v>0</v>
      </c>
      <c r="P85" s="73">
        <f t="shared" si="35"/>
        <v>0</v>
      </c>
      <c r="Q85" s="73">
        <f t="shared" si="35"/>
        <v>0</v>
      </c>
      <c r="R85" s="73">
        <f t="shared" si="35"/>
        <v>0</v>
      </c>
      <c r="S85" s="8"/>
    </row>
    <row r="86" spans="1:18" s="9" customFormat="1" ht="15">
      <c r="A86" s="25">
        <v>6</v>
      </c>
      <c r="B86" s="10" t="s">
        <v>128</v>
      </c>
      <c r="C86" s="15"/>
      <c r="D86" s="11"/>
      <c r="E86" s="12"/>
      <c r="F86" s="12"/>
      <c r="G86" s="12"/>
      <c r="H86" s="12"/>
      <c r="I86" s="12"/>
      <c r="J86" s="12"/>
      <c r="K86" s="12"/>
      <c r="L86" s="34"/>
      <c r="M86" s="11"/>
      <c r="N86" s="11"/>
      <c r="O86" s="11"/>
      <c r="P86" s="11"/>
      <c r="Q86" s="11"/>
      <c r="R86" s="32"/>
    </row>
    <row r="87" spans="1:18" s="9" customFormat="1" ht="15">
      <c r="A87" s="26"/>
      <c r="B87" s="17"/>
      <c r="C87" s="67" t="s">
        <v>43</v>
      </c>
      <c r="D87" s="117"/>
      <c r="E87" s="43">
        <v>0</v>
      </c>
      <c r="F87" s="43">
        <v>5</v>
      </c>
      <c r="G87" s="43">
        <v>10</v>
      </c>
      <c r="H87" s="43">
        <v>10</v>
      </c>
      <c r="I87" s="43">
        <v>5</v>
      </c>
      <c r="J87" s="43">
        <v>5</v>
      </c>
      <c r="K87" s="43">
        <v>5</v>
      </c>
      <c r="L87" s="44">
        <f aca="true" t="shared" si="36" ref="L87:L108">$D87*E87</f>
        <v>0</v>
      </c>
      <c r="M87" s="44">
        <f aca="true" t="shared" si="37" ref="M87:M108">$D87*F87</f>
        <v>0</v>
      </c>
      <c r="N87" s="44">
        <f aca="true" t="shared" si="38" ref="N87:N108">$D87*G87</f>
        <v>0</v>
      </c>
      <c r="O87" s="44">
        <f aca="true" t="shared" si="39" ref="O87:O108">$D87*H87</f>
        <v>0</v>
      </c>
      <c r="P87" s="44">
        <f aca="true" t="shared" si="40" ref="P87:P108">$D87*I87</f>
        <v>0</v>
      </c>
      <c r="Q87" s="44">
        <f aca="true" t="shared" si="41" ref="Q87:Q108">$D87*J87</f>
        <v>0</v>
      </c>
      <c r="R87" s="44">
        <f aca="true" t="shared" si="42" ref="R87:R108">$D87*K87</f>
        <v>0</v>
      </c>
    </row>
    <row r="88" spans="1:18" s="9" customFormat="1" ht="15">
      <c r="A88" s="26"/>
      <c r="B88" s="17"/>
      <c r="C88" s="67" t="s">
        <v>44</v>
      </c>
      <c r="D88" s="117"/>
      <c r="E88" s="43">
        <v>10</v>
      </c>
      <c r="F88" s="43">
        <v>10</v>
      </c>
      <c r="G88" s="43">
        <v>10</v>
      </c>
      <c r="H88" s="43">
        <v>10</v>
      </c>
      <c r="I88" s="43">
        <v>10</v>
      </c>
      <c r="J88" s="43">
        <v>10</v>
      </c>
      <c r="K88" s="43">
        <v>10</v>
      </c>
      <c r="L88" s="44">
        <f t="shared" si="36"/>
        <v>0</v>
      </c>
      <c r="M88" s="44">
        <f t="shared" si="37"/>
        <v>0</v>
      </c>
      <c r="N88" s="44">
        <f t="shared" si="38"/>
        <v>0</v>
      </c>
      <c r="O88" s="44">
        <f t="shared" si="39"/>
        <v>0</v>
      </c>
      <c r="P88" s="44">
        <f t="shared" si="40"/>
        <v>0</v>
      </c>
      <c r="Q88" s="44">
        <f t="shared" si="41"/>
        <v>0</v>
      </c>
      <c r="R88" s="44">
        <f t="shared" si="42"/>
        <v>0</v>
      </c>
    </row>
    <row r="89" spans="1:18" s="9" customFormat="1" ht="15">
      <c r="A89" s="26"/>
      <c r="B89" s="17"/>
      <c r="C89" s="67" t="s">
        <v>45</v>
      </c>
      <c r="D89" s="117"/>
      <c r="E89" s="43">
        <v>5</v>
      </c>
      <c r="F89" s="43">
        <v>5</v>
      </c>
      <c r="G89" s="43">
        <v>10</v>
      </c>
      <c r="H89" s="43">
        <v>10</v>
      </c>
      <c r="I89" s="43">
        <v>10</v>
      </c>
      <c r="J89" s="43">
        <v>10</v>
      </c>
      <c r="K89" s="43">
        <v>10</v>
      </c>
      <c r="L89" s="44">
        <f t="shared" si="36"/>
        <v>0</v>
      </c>
      <c r="M89" s="44">
        <f t="shared" si="37"/>
        <v>0</v>
      </c>
      <c r="N89" s="44">
        <f t="shared" si="38"/>
        <v>0</v>
      </c>
      <c r="O89" s="44">
        <f t="shared" si="39"/>
        <v>0</v>
      </c>
      <c r="P89" s="44">
        <f t="shared" si="40"/>
        <v>0</v>
      </c>
      <c r="Q89" s="44">
        <f t="shared" si="41"/>
        <v>0</v>
      </c>
      <c r="R89" s="44">
        <f t="shared" si="42"/>
        <v>0</v>
      </c>
    </row>
    <row r="90" spans="1:18" s="9" customFormat="1" ht="15">
      <c r="A90" s="26"/>
      <c r="B90" s="17"/>
      <c r="C90" s="67" t="s">
        <v>46</v>
      </c>
      <c r="D90" s="117"/>
      <c r="E90" s="43">
        <v>10</v>
      </c>
      <c r="F90" s="43">
        <v>10</v>
      </c>
      <c r="G90" s="43">
        <v>10</v>
      </c>
      <c r="H90" s="43">
        <v>10</v>
      </c>
      <c r="I90" s="43">
        <v>10</v>
      </c>
      <c r="J90" s="43">
        <v>10</v>
      </c>
      <c r="K90" s="43">
        <v>10</v>
      </c>
      <c r="L90" s="44">
        <f t="shared" si="36"/>
        <v>0</v>
      </c>
      <c r="M90" s="44">
        <f t="shared" si="37"/>
        <v>0</v>
      </c>
      <c r="N90" s="44">
        <f t="shared" si="38"/>
        <v>0</v>
      </c>
      <c r="O90" s="44">
        <f t="shared" si="39"/>
        <v>0</v>
      </c>
      <c r="P90" s="44">
        <f t="shared" si="40"/>
        <v>0</v>
      </c>
      <c r="Q90" s="44">
        <f t="shared" si="41"/>
        <v>0</v>
      </c>
      <c r="R90" s="44">
        <f t="shared" si="42"/>
        <v>0</v>
      </c>
    </row>
    <row r="91" spans="1:18" s="9" customFormat="1" ht="15">
      <c r="A91" s="26"/>
      <c r="B91" s="17"/>
      <c r="C91" s="67" t="s">
        <v>47</v>
      </c>
      <c r="D91" s="117"/>
      <c r="E91" s="43">
        <v>0</v>
      </c>
      <c r="F91" s="43">
        <v>0</v>
      </c>
      <c r="G91" s="43">
        <v>0</v>
      </c>
      <c r="H91" s="43">
        <v>0</v>
      </c>
      <c r="I91" s="43">
        <v>0</v>
      </c>
      <c r="J91" s="43">
        <v>10</v>
      </c>
      <c r="K91" s="43">
        <v>10</v>
      </c>
      <c r="L91" s="44">
        <f t="shared" si="36"/>
        <v>0</v>
      </c>
      <c r="M91" s="44">
        <f t="shared" si="37"/>
        <v>0</v>
      </c>
      <c r="N91" s="44">
        <f t="shared" si="38"/>
        <v>0</v>
      </c>
      <c r="O91" s="44">
        <f t="shared" si="39"/>
        <v>0</v>
      </c>
      <c r="P91" s="44">
        <f t="shared" si="40"/>
        <v>0</v>
      </c>
      <c r="Q91" s="44">
        <f t="shared" si="41"/>
        <v>0</v>
      </c>
      <c r="R91" s="44">
        <f t="shared" si="42"/>
        <v>0</v>
      </c>
    </row>
    <row r="92" spans="1:18" s="9" customFormat="1" ht="15">
      <c r="A92" s="26"/>
      <c r="B92" s="17"/>
      <c r="C92" s="67" t="s">
        <v>70</v>
      </c>
      <c r="D92" s="117"/>
      <c r="E92" s="43">
        <v>0</v>
      </c>
      <c r="F92" s="43">
        <v>5</v>
      </c>
      <c r="G92" s="43">
        <v>0</v>
      </c>
      <c r="H92" s="43">
        <v>0</v>
      </c>
      <c r="I92" s="43">
        <v>0</v>
      </c>
      <c r="J92" s="43">
        <v>5</v>
      </c>
      <c r="K92" s="43">
        <v>5</v>
      </c>
      <c r="L92" s="44">
        <f t="shared" si="36"/>
        <v>0</v>
      </c>
      <c r="M92" s="44">
        <f t="shared" si="37"/>
        <v>0</v>
      </c>
      <c r="N92" s="44">
        <f t="shared" si="38"/>
        <v>0</v>
      </c>
      <c r="O92" s="44">
        <f t="shared" si="39"/>
        <v>0</v>
      </c>
      <c r="P92" s="44">
        <f t="shared" si="40"/>
        <v>0</v>
      </c>
      <c r="Q92" s="44">
        <f t="shared" si="41"/>
        <v>0</v>
      </c>
      <c r="R92" s="44">
        <f t="shared" si="42"/>
        <v>0</v>
      </c>
    </row>
    <row r="93" spans="1:18" s="9" customFormat="1" ht="15">
      <c r="A93" s="26"/>
      <c r="B93" s="17"/>
      <c r="C93" s="67" t="s">
        <v>69</v>
      </c>
      <c r="D93" s="117"/>
      <c r="E93" s="43">
        <v>0</v>
      </c>
      <c r="F93" s="43">
        <v>5</v>
      </c>
      <c r="G93" s="43">
        <v>0</v>
      </c>
      <c r="H93" s="43">
        <v>0</v>
      </c>
      <c r="I93" s="43">
        <v>0</v>
      </c>
      <c r="J93" s="43">
        <v>0</v>
      </c>
      <c r="K93" s="43">
        <v>0</v>
      </c>
      <c r="L93" s="44">
        <f t="shared" si="36"/>
        <v>0</v>
      </c>
      <c r="M93" s="44">
        <f t="shared" si="37"/>
        <v>0</v>
      </c>
      <c r="N93" s="44">
        <f t="shared" si="38"/>
        <v>0</v>
      </c>
      <c r="O93" s="44">
        <f t="shared" si="39"/>
        <v>0</v>
      </c>
      <c r="P93" s="44">
        <f t="shared" si="40"/>
        <v>0</v>
      </c>
      <c r="Q93" s="44">
        <f t="shared" si="41"/>
        <v>0</v>
      </c>
      <c r="R93" s="44">
        <f t="shared" si="42"/>
        <v>0</v>
      </c>
    </row>
    <row r="94" spans="1:18" s="9" customFormat="1" ht="15">
      <c r="A94" s="26"/>
      <c r="B94" s="17"/>
      <c r="C94" s="67" t="s">
        <v>48</v>
      </c>
      <c r="D94" s="117"/>
      <c r="E94" s="43">
        <v>0</v>
      </c>
      <c r="F94" s="43">
        <v>10</v>
      </c>
      <c r="G94" s="43">
        <v>10</v>
      </c>
      <c r="H94" s="43">
        <v>5</v>
      </c>
      <c r="I94" s="43">
        <v>5</v>
      </c>
      <c r="J94" s="43">
        <v>5</v>
      </c>
      <c r="K94" s="43">
        <v>5</v>
      </c>
      <c r="L94" s="44">
        <f t="shared" si="36"/>
        <v>0</v>
      </c>
      <c r="M94" s="44">
        <f t="shared" si="37"/>
        <v>0</v>
      </c>
      <c r="N94" s="44">
        <f t="shared" si="38"/>
        <v>0</v>
      </c>
      <c r="O94" s="44">
        <f t="shared" si="39"/>
        <v>0</v>
      </c>
      <c r="P94" s="44">
        <f t="shared" si="40"/>
        <v>0</v>
      </c>
      <c r="Q94" s="44">
        <f t="shared" si="41"/>
        <v>0</v>
      </c>
      <c r="R94" s="44">
        <f t="shared" si="42"/>
        <v>0</v>
      </c>
    </row>
    <row r="95" spans="1:18" s="9" customFormat="1" ht="15">
      <c r="A95" s="26"/>
      <c r="B95" s="17"/>
      <c r="C95" s="67" t="s">
        <v>49</v>
      </c>
      <c r="D95" s="117"/>
      <c r="E95" s="43">
        <v>0</v>
      </c>
      <c r="F95" s="43">
        <v>0</v>
      </c>
      <c r="G95" s="43">
        <v>10</v>
      </c>
      <c r="H95" s="43">
        <v>10</v>
      </c>
      <c r="I95" s="43">
        <v>10</v>
      </c>
      <c r="J95" s="43">
        <v>10</v>
      </c>
      <c r="K95" s="43">
        <v>10</v>
      </c>
      <c r="L95" s="44">
        <f t="shared" si="36"/>
        <v>0</v>
      </c>
      <c r="M95" s="44">
        <f t="shared" si="37"/>
        <v>0</v>
      </c>
      <c r="N95" s="44">
        <f t="shared" si="38"/>
        <v>0</v>
      </c>
      <c r="O95" s="44">
        <f t="shared" si="39"/>
        <v>0</v>
      </c>
      <c r="P95" s="44">
        <f t="shared" si="40"/>
        <v>0</v>
      </c>
      <c r="Q95" s="44">
        <f t="shared" si="41"/>
        <v>0</v>
      </c>
      <c r="R95" s="44">
        <f t="shared" si="42"/>
        <v>0</v>
      </c>
    </row>
    <row r="96" spans="1:18" s="9" customFormat="1" ht="15">
      <c r="A96" s="26"/>
      <c r="B96" s="17"/>
      <c r="C96" s="67" t="s">
        <v>50</v>
      </c>
      <c r="D96" s="117"/>
      <c r="E96" s="43">
        <v>5</v>
      </c>
      <c r="F96" s="43">
        <v>10</v>
      </c>
      <c r="G96" s="43">
        <v>5</v>
      </c>
      <c r="H96" s="43">
        <v>5</v>
      </c>
      <c r="I96" s="43">
        <v>10</v>
      </c>
      <c r="J96" s="43">
        <v>10</v>
      </c>
      <c r="K96" s="43">
        <v>10</v>
      </c>
      <c r="L96" s="44">
        <f t="shared" si="36"/>
        <v>0</v>
      </c>
      <c r="M96" s="44">
        <f t="shared" si="37"/>
        <v>0</v>
      </c>
      <c r="N96" s="44">
        <f t="shared" si="38"/>
        <v>0</v>
      </c>
      <c r="O96" s="44">
        <f t="shared" si="39"/>
        <v>0</v>
      </c>
      <c r="P96" s="44">
        <f t="shared" si="40"/>
        <v>0</v>
      </c>
      <c r="Q96" s="44">
        <f t="shared" si="41"/>
        <v>0</v>
      </c>
      <c r="R96" s="44">
        <f t="shared" si="42"/>
        <v>0</v>
      </c>
    </row>
    <row r="97" spans="1:18" s="9" customFormat="1" ht="15">
      <c r="A97" s="26"/>
      <c r="B97" s="17"/>
      <c r="C97" s="67" t="s">
        <v>51</v>
      </c>
      <c r="D97" s="117"/>
      <c r="E97" s="43">
        <v>5</v>
      </c>
      <c r="F97" s="43">
        <v>10</v>
      </c>
      <c r="G97" s="43">
        <v>5</v>
      </c>
      <c r="H97" s="43">
        <v>5</v>
      </c>
      <c r="I97" s="43">
        <v>10</v>
      </c>
      <c r="J97" s="43">
        <v>10</v>
      </c>
      <c r="K97" s="43">
        <v>10</v>
      </c>
      <c r="L97" s="44">
        <f t="shared" si="36"/>
        <v>0</v>
      </c>
      <c r="M97" s="44">
        <f t="shared" si="37"/>
        <v>0</v>
      </c>
      <c r="N97" s="44">
        <f t="shared" si="38"/>
        <v>0</v>
      </c>
      <c r="O97" s="44">
        <f t="shared" si="39"/>
        <v>0</v>
      </c>
      <c r="P97" s="44">
        <f t="shared" si="40"/>
        <v>0</v>
      </c>
      <c r="Q97" s="44">
        <f t="shared" si="41"/>
        <v>0</v>
      </c>
      <c r="R97" s="44">
        <f t="shared" si="42"/>
        <v>0</v>
      </c>
    </row>
    <row r="98" spans="1:18" s="9" customFormat="1" ht="15">
      <c r="A98" s="26"/>
      <c r="B98" s="17"/>
      <c r="C98" s="67" t="s">
        <v>52</v>
      </c>
      <c r="D98" s="117"/>
      <c r="E98" s="43">
        <v>5</v>
      </c>
      <c r="F98" s="43">
        <v>10</v>
      </c>
      <c r="G98" s="43">
        <v>10</v>
      </c>
      <c r="H98" s="43">
        <v>10</v>
      </c>
      <c r="I98" s="43">
        <v>10</v>
      </c>
      <c r="J98" s="43">
        <v>10</v>
      </c>
      <c r="K98" s="43">
        <v>10</v>
      </c>
      <c r="L98" s="44">
        <f t="shared" si="36"/>
        <v>0</v>
      </c>
      <c r="M98" s="44">
        <f t="shared" si="37"/>
        <v>0</v>
      </c>
      <c r="N98" s="44">
        <f t="shared" si="38"/>
        <v>0</v>
      </c>
      <c r="O98" s="44">
        <f t="shared" si="39"/>
        <v>0</v>
      </c>
      <c r="P98" s="44">
        <f t="shared" si="40"/>
        <v>0</v>
      </c>
      <c r="Q98" s="44">
        <f t="shared" si="41"/>
        <v>0</v>
      </c>
      <c r="R98" s="44">
        <f t="shared" si="42"/>
        <v>0</v>
      </c>
    </row>
    <row r="99" spans="1:18" s="9" customFormat="1" ht="15">
      <c r="A99" s="26"/>
      <c r="B99" s="17"/>
      <c r="C99" s="67" t="s">
        <v>53</v>
      </c>
      <c r="D99" s="117"/>
      <c r="E99" s="43">
        <v>0</v>
      </c>
      <c r="F99" s="43">
        <v>0</v>
      </c>
      <c r="G99" s="43">
        <v>10</v>
      </c>
      <c r="H99" s="43">
        <v>10</v>
      </c>
      <c r="I99" s="43">
        <v>10</v>
      </c>
      <c r="J99" s="43">
        <v>10</v>
      </c>
      <c r="K99" s="43">
        <v>10</v>
      </c>
      <c r="L99" s="44">
        <f t="shared" si="36"/>
        <v>0</v>
      </c>
      <c r="M99" s="44">
        <f t="shared" si="37"/>
        <v>0</v>
      </c>
      <c r="N99" s="44">
        <f t="shared" si="38"/>
        <v>0</v>
      </c>
      <c r="O99" s="44">
        <f t="shared" si="39"/>
        <v>0</v>
      </c>
      <c r="P99" s="44">
        <f t="shared" si="40"/>
        <v>0</v>
      </c>
      <c r="Q99" s="44">
        <f t="shared" si="41"/>
        <v>0</v>
      </c>
      <c r="R99" s="44">
        <f t="shared" si="42"/>
        <v>0</v>
      </c>
    </row>
    <row r="100" spans="1:18" s="9" customFormat="1" ht="15">
      <c r="A100" s="26"/>
      <c r="B100" s="17"/>
      <c r="C100" s="67" t="s">
        <v>54</v>
      </c>
      <c r="D100" s="117"/>
      <c r="E100" s="43">
        <v>5</v>
      </c>
      <c r="F100" s="43">
        <v>0</v>
      </c>
      <c r="G100" s="43">
        <v>0</v>
      </c>
      <c r="H100" s="43">
        <v>0</v>
      </c>
      <c r="I100" s="43">
        <v>0</v>
      </c>
      <c r="J100" s="43">
        <v>5</v>
      </c>
      <c r="K100" s="43">
        <v>10</v>
      </c>
      <c r="L100" s="44">
        <f t="shared" si="36"/>
        <v>0</v>
      </c>
      <c r="M100" s="44">
        <f t="shared" si="37"/>
        <v>0</v>
      </c>
      <c r="N100" s="44">
        <f t="shared" si="38"/>
        <v>0</v>
      </c>
      <c r="O100" s="44">
        <f t="shared" si="39"/>
        <v>0</v>
      </c>
      <c r="P100" s="44">
        <f t="shared" si="40"/>
        <v>0</v>
      </c>
      <c r="Q100" s="44">
        <f t="shared" si="41"/>
        <v>0</v>
      </c>
      <c r="R100" s="44">
        <f t="shared" si="42"/>
        <v>0</v>
      </c>
    </row>
    <row r="101" spans="1:18" s="9" customFormat="1" ht="15">
      <c r="A101" s="26"/>
      <c r="B101" s="17"/>
      <c r="C101" s="67" t="s">
        <v>55</v>
      </c>
      <c r="D101" s="117"/>
      <c r="E101" s="43">
        <v>5</v>
      </c>
      <c r="F101" s="43">
        <v>0</v>
      </c>
      <c r="G101" s="43">
        <v>0</v>
      </c>
      <c r="H101" s="43">
        <v>0</v>
      </c>
      <c r="I101" s="43">
        <v>0</v>
      </c>
      <c r="J101" s="43">
        <v>5</v>
      </c>
      <c r="K101" s="43">
        <v>5</v>
      </c>
      <c r="L101" s="44">
        <f t="shared" si="36"/>
        <v>0</v>
      </c>
      <c r="M101" s="44">
        <f t="shared" si="37"/>
        <v>0</v>
      </c>
      <c r="N101" s="44">
        <f t="shared" si="38"/>
        <v>0</v>
      </c>
      <c r="O101" s="44">
        <f t="shared" si="39"/>
        <v>0</v>
      </c>
      <c r="P101" s="44">
        <f t="shared" si="40"/>
        <v>0</v>
      </c>
      <c r="Q101" s="44">
        <f t="shared" si="41"/>
        <v>0</v>
      </c>
      <c r="R101" s="44">
        <f t="shared" si="42"/>
        <v>0</v>
      </c>
    </row>
    <row r="102" spans="1:18" s="9" customFormat="1" ht="15">
      <c r="A102" s="26"/>
      <c r="B102" s="17"/>
      <c r="C102" s="67" t="s">
        <v>56</v>
      </c>
      <c r="D102" s="117"/>
      <c r="E102" s="43">
        <v>0</v>
      </c>
      <c r="F102" s="43">
        <v>0</v>
      </c>
      <c r="G102" s="43">
        <v>0</v>
      </c>
      <c r="H102" s="43">
        <v>0</v>
      </c>
      <c r="I102" s="43">
        <v>0</v>
      </c>
      <c r="J102" s="43">
        <v>5</v>
      </c>
      <c r="K102" s="43">
        <v>5</v>
      </c>
      <c r="L102" s="44">
        <f t="shared" si="36"/>
        <v>0</v>
      </c>
      <c r="M102" s="44">
        <f t="shared" si="37"/>
        <v>0</v>
      </c>
      <c r="N102" s="44">
        <f t="shared" si="38"/>
        <v>0</v>
      </c>
      <c r="O102" s="44">
        <f t="shared" si="39"/>
        <v>0</v>
      </c>
      <c r="P102" s="44">
        <f t="shared" si="40"/>
        <v>0</v>
      </c>
      <c r="Q102" s="44">
        <f t="shared" si="41"/>
        <v>0</v>
      </c>
      <c r="R102" s="44">
        <f t="shared" si="42"/>
        <v>0</v>
      </c>
    </row>
    <row r="103" spans="1:18" s="9" customFormat="1" ht="15">
      <c r="A103" s="26"/>
      <c r="B103" s="17"/>
      <c r="C103" s="67" t="s">
        <v>57</v>
      </c>
      <c r="D103" s="117"/>
      <c r="E103" s="43">
        <v>5</v>
      </c>
      <c r="F103" s="43">
        <v>0</v>
      </c>
      <c r="G103" s="43">
        <v>0</v>
      </c>
      <c r="H103" s="43">
        <v>0</v>
      </c>
      <c r="I103" s="43">
        <v>0</v>
      </c>
      <c r="J103" s="43">
        <v>0</v>
      </c>
      <c r="K103" s="43">
        <v>0</v>
      </c>
      <c r="L103" s="44">
        <f t="shared" si="36"/>
        <v>0</v>
      </c>
      <c r="M103" s="44">
        <f t="shared" si="37"/>
        <v>0</v>
      </c>
      <c r="N103" s="44">
        <f t="shared" si="38"/>
        <v>0</v>
      </c>
      <c r="O103" s="44">
        <f t="shared" si="39"/>
        <v>0</v>
      </c>
      <c r="P103" s="44">
        <f t="shared" si="40"/>
        <v>0</v>
      </c>
      <c r="Q103" s="44">
        <f t="shared" si="41"/>
        <v>0</v>
      </c>
      <c r="R103" s="44">
        <f t="shared" si="42"/>
        <v>0</v>
      </c>
    </row>
    <row r="104" spans="1:18" s="9" customFormat="1" ht="15">
      <c r="A104" s="26"/>
      <c r="B104" s="17"/>
      <c r="C104" s="67" t="s">
        <v>58</v>
      </c>
      <c r="D104" s="117"/>
      <c r="E104" s="43">
        <v>5</v>
      </c>
      <c r="F104" s="43">
        <v>0</v>
      </c>
      <c r="G104" s="43">
        <v>0</v>
      </c>
      <c r="H104" s="43">
        <v>0</v>
      </c>
      <c r="I104" s="43">
        <v>0</v>
      </c>
      <c r="J104" s="43">
        <v>5</v>
      </c>
      <c r="K104" s="43">
        <v>5</v>
      </c>
      <c r="L104" s="44">
        <f t="shared" si="36"/>
        <v>0</v>
      </c>
      <c r="M104" s="44">
        <f t="shared" si="37"/>
        <v>0</v>
      </c>
      <c r="N104" s="44">
        <f t="shared" si="38"/>
        <v>0</v>
      </c>
      <c r="O104" s="44">
        <f t="shared" si="39"/>
        <v>0</v>
      </c>
      <c r="P104" s="44">
        <f t="shared" si="40"/>
        <v>0</v>
      </c>
      <c r="Q104" s="44">
        <f t="shared" si="41"/>
        <v>0</v>
      </c>
      <c r="R104" s="44">
        <f t="shared" si="42"/>
        <v>0</v>
      </c>
    </row>
    <row r="105" spans="1:18" s="9" customFormat="1" ht="15">
      <c r="A105" s="26"/>
      <c r="B105" s="17"/>
      <c r="C105" s="67" t="s">
        <v>59</v>
      </c>
      <c r="D105" s="117"/>
      <c r="E105" s="43">
        <v>5</v>
      </c>
      <c r="F105" s="43">
        <v>0</v>
      </c>
      <c r="G105" s="43">
        <v>0</v>
      </c>
      <c r="H105" s="43">
        <v>0</v>
      </c>
      <c r="I105" s="43">
        <v>5</v>
      </c>
      <c r="J105" s="43">
        <v>5</v>
      </c>
      <c r="K105" s="43">
        <v>5</v>
      </c>
      <c r="L105" s="44">
        <f t="shared" si="36"/>
        <v>0</v>
      </c>
      <c r="M105" s="44">
        <f t="shared" si="37"/>
        <v>0</v>
      </c>
      <c r="N105" s="44">
        <f t="shared" si="38"/>
        <v>0</v>
      </c>
      <c r="O105" s="44">
        <f t="shared" si="39"/>
        <v>0</v>
      </c>
      <c r="P105" s="44">
        <f t="shared" si="40"/>
        <v>0</v>
      </c>
      <c r="Q105" s="44">
        <f t="shared" si="41"/>
        <v>0</v>
      </c>
      <c r="R105" s="44">
        <f t="shared" si="42"/>
        <v>0</v>
      </c>
    </row>
    <row r="106" spans="1:18" s="9" customFormat="1" ht="15">
      <c r="A106" s="26"/>
      <c r="B106" s="17"/>
      <c r="C106" s="67" t="s">
        <v>60</v>
      </c>
      <c r="D106" s="117"/>
      <c r="E106" s="43">
        <v>5</v>
      </c>
      <c r="F106" s="43">
        <v>0</v>
      </c>
      <c r="G106" s="43">
        <v>0</v>
      </c>
      <c r="H106" s="43">
        <v>0</v>
      </c>
      <c r="I106" s="43">
        <v>0</v>
      </c>
      <c r="J106" s="43">
        <v>0</v>
      </c>
      <c r="K106" s="43">
        <v>0</v>
      </c>
      <c r="L106" s="44">
        <f t="shared" si="36"/>
        <v>0</v>
      </c>
      <c r="M106" s="44">
        <f t="shared" si="37"/>
        <v>0</v>
      </c>
      <c r="N106" s="44">
        <f t="shared" si="38"/>
        <v>0</v>
      </c>
      <c r="O106" s="44">
        <f t="shared" si="39"/>
        <v>0</v>
      </c>
      <c r="P106" s="44">
        <f t="shared" si="40"/>
        <v>0</v>
      </c>
      <c r="Q106" s="44">
        <f t="shared" si="41"/>
        <v>0</v>
      </c>
      <c r="R106" s="44">
        <f t="shared" si="42"/>
        <v>0</v>
      </c>
    </row>
    <row r="107" spans="1:18" s="9" customFormat="1" ht="15">
      <c r="A107" s="26"/>
      <c r="B107" s="17"/>
      <c r="C107" s="67" t="s">
        <v>61</v>
      </c>
      <c r="D107" s="117"/>
      <c r="E107" s="43">
        <v>0</v>
      </c>
      <c r="F107" s="43">
        <v>10</v>
      </c>
      <c r="G107" s="43">
        <v>0</v>
      </c>
      <c r="H107" s="43">
        <v>5</v>
      </c>
      <c r="I107" s="43">
        <v>5</v>
      </c>
      <c r="J107" s="43">
        <v>5</v>
      </c>
      <c r="K107" s="43">
        <v>5</v>
      </c>
      <c r="L107" s="44">
        <f t="shared" si="36"/>
        <v>0</v>
      </c>
      <c r="M107" s="44">
        <f t="shared" si="37"/>
        <v>0</v>
      </c>
      <c r="N107" s="44">
        <f t="shared" si="38"/>
        <v>0</v>
      </c>
      <c r="O107" s="44">
        <f t="shared" si="39"/>
        <v>0</v>
      </c>
      <c r="P107" s="44">
        <f t="shared" si="40"/>
        <v>0</v>
      </c>
      <c r="Q107" s="44">
        <f t="shared" si="41"/>
        <v>0</v>
      </c>
      <c r="R107" s="44">
        <f t="shared" si="42"/>
        <v>0</v>
      </c>
    </row>
    <row r="108" spans="1:18" s="9" customFormat="1" ht="15">
      <c r="A108" s="27"/>
      <c r="B108" s="5"/>
      <c r="C108" s="67" t="s">
        <v>62</v>
      </c>
      <c r="D108" s="117"/>
      <c r="E108" s="43">
        <v>5</v>
      </c>
      <c r="F108" s="43">
        <v>0</v>
      </c>
      <c r="G108" s="43">
        <v>0</v>
      </c>
      <c r="H108" s="43">
        <v>0</v>
      </c>
      <c r="I108" s="43">
        <v>0</v>
      </c>
      <c r="J108" s="43">
        <v>0</v>
      </c>
      <c r="K108" s="43">
        <v>0</v>
      </c>
      <c r="L108" s="44">
        <f t="shared" si="36"/>
        <v>0</v>
      </c>
      <c r="M108" s="44">
        <f t="shared" si="37"/>
        <v>0</v>
      </c>
      <c r="N108" s="44">
        <f t="shared" si="38"/>
        <v>0</v>
      </c>
      <c r="O108" s="44">
        <f t="shared" si="39"/>
        <v>0</v>
      </c>
      <c r="P108" s="44">
        <f t="shared" si="40"/>
        <v>0</v>
      </c>
      <c r="Q108" s="44">
        <f t="shared" si="41"/>
        <v>0</v>
      </c>
      <c r="R108" s="44">
        <f t="shared" si="42"/>
        <v>0</v>
      </c>
    </row>
    <row r="109" spans="1:19" s="9" customFormat="1" ht="15">
      <c r="A109" s="46"/>
      <c r="B109" s="51"/>
      <c r="C109" s="51"/>
      <c r="D109" s="47"/>
      <c r="E109" s="52"/>
      <c r="F109" s="52"/>
      <c r="G109" s="52"/>
      <c r="H109" s="52"/>
      <c r="I109" s="52"/>
      <c r="J109" s="52"/>
      <c r="K109" s="48" t="s">
        <v>13</v>
      </c>
      <c r="L109" s="44">
        <f aca="true" t="shared" si="43" ref="L109:R109">SUM(L87:L108)</f>
        <v>0</v>
      </c>
      <c r="M109" s="44">
        <f t="shared" si="43"/>
        <v>0</v>
      </c>
      <c r="N109" s="44">
        <f t="shared" si="43"/>
        <v>0</v>
      </c>
      <c r="O109" s="44">
        <f t="shared" si="43"/>
        <v>0</v>
      </c>
      <c r="P109" s="44">
        <f t="shared" si="43"/>
        <v>0</v>
      </c>
      <c r="Q109" s="44">
        <f t="shared" si="43"/>
        <v>0</v>
      </c>
      <c r="R109" s="44">
        <f t="shared" si="43"/>
        <v>0</v>
      </c>
      <c r="S109" s="8"/>
    </row>
    <row r="110" spans="1:19" s="9" customFormat="1" ht="15">
      <c r="A110" s="23"/>
      <c r="B110" s="18"/>
      <c r="C110" s="18"/>
      <c r="D110" s="8"/>
      <c r="E110" s="36"/>
      <c r="F110" s="36"/>
      <c r="G110" s="36"/>
      <c r="H110" s="36"/>
      <c r="I110" s="36"/>
      <c r="J110" s="36"/>
      <c r="K110" s="49" t="s">
        <v>131</v>
      </c>
      <c r="L110" s="44">
        <f>COUNTIF(D87:D108,"&gt; 0")</f>
        <v>0</v>
      </c>
      <c r="M110" s="8"/>
      <c r="N110" s="8"/>
      <c r="O110" s="8"/>
      <c r="P110" s="8"/>
      <c r="Q110" s="8"/>
      <c r="R110" s="8"/>
      <c r="S110" s="8"/>
    </row>
    <row r="111" spans="1:19" s="9" customFormat="1" ht="15">
      <c r="A111" s="39"/>
      <c r="B111" s="21"/>
      <c r="C111" s="21"/>
      <c r="D111" s="6"/>
      <c r="E111" s="55"/>
      <c r="F111" s="55"/>
      <c r="G111" s="55"/>
      <c r="H111" s="55"/>
      <c r="I111" s="55"/>
      <c r="J111" s="55"/>
      <c r="K111" s="50" t="s">
        <v>71</v>
      </c>
      <c r="L111" s="73">
        <f aca="true" t="shared" si="44" ref="L111:R111">IF($L110&lt;&gt;0,L109/$L110,)</f>
        <v>0</v>
      </c>
      <c r="M111" s="73">
        <f t="shared" si="44"/>
        <v>0</v>
      </c>
      <c r="N111" s="73">
        <f t="shared" si="44"/>
        <v>0</v>
      </c>
      <c r="O111" s="73">
        <f t="shared" si="44"/>
        <v>0</v>
      </c>
      <c r="P111" s="73">
        <f t="shared" si="44"/>
        <v>0</v>
      </c>
      <c r="Q111" s="73">
        <f t="shared" si="44"/>
        <v>0</v>
      </c>
      <c r="R111" s="73">
        <f t="shared" si="44"/>
        <v>0</v>
      </c>
      <c r="S111" s="8"/>
    </row>
    <row r="112" spans="1:18" s="9" customFormat="1" ht="15">
      <c r="A112" s="25">
        <v>7</v>
      </c>
      <c r="B112" s="10" t="s">
        <v>129</v>
      </c>
      <c r="C112" s="15"/>
      <c r="D112" s="11"/>
      <c r="E112" s="12"/>
      <c r="F112" s="12"/>
      <c r="G112" s="12"/>
      <c r="H112" s="12"/>
      <c r="I112" s="12"/>
      <c r="J112" s="12"/>
      <c r="K112" s="12"/>
      <c r="L112" s="34"/>
      <c r="M112" s="11"/>
      <c r="N112" s="11"/>
      <c r="O112" s="11"/>
      <c r="P112" s="11"/>
      <c r="Q112" s="11"/>
      <c r="R112" s="32"/>
    </row>
    <row r="113" spans="1:18" s="9" customFormat="1" ht="15">
      <c r="A113" s="28"/>
      <c r="B113" s="18"/>
      <c r="C113" s="67" t="s">
        <v>112</v>
      </c>
      <c r="D113" s="117"/>
      <c r="E113" s="43">
        <v>10</v>
      </c>
      <c r="F113" s="43">
        <v>0</v>
      </c>
      <c r="G113" s="43">
        <v>10</v>
      </c>
      <c r="H113" s="43">
        <v>10</v>
      </c>
      <c r="I113" s="43">
        <v>5</v>
      </c>
      <c r="J113" s="43">
        <v>0</v>
      </c>
      <c r="K113" s="43">
        <v>0</v>
      </c>
      <c r="L113" s="44">
        <f aca="true" t="shared" si="45" ref="L113:L126">$D113*E113</f>
        <v>0</v>
      </c>
      <c r="M113" s="44">
        <f aca="true" t="shared" si="46" ref="M113:M126">$D113*F113</f>
        <v>0</v>
      </c>
      <c r="N113" s="44">
        <f aca="true" t="shared" si="47" ref="N113:N126">$D113*G113</f>
        <v>0</v>
      </c>
      <c r="O113" s="44">
        <f aca="true" t="shared" si="48" ref="O113:O126">$D113*H113</f>
        <v>0</v>
      </c>
      <c r="P113" s="44">
        <f aca="true" t="shared" si="49" ref="P113:P126">$D113*I113</f>
        <v>0</v>
      </c>
      <c r="Q113" s="44">
        <f aca="true" t="shared" si="50" ref="Q113:Q126">$D113*J113</f>
        <v>0</v>
      </c>
      <c r="R113" s="44">
        <f aca="true" t="shared" si="51" ref="R113:R126">$D113*K113</f>
        <v>0</v>
      </c>
    </row>
    <row r="114" spans="1:18" s="9" customFormat="1" ht="15">
      <c r="A114" s="28"/>
      <c r="B114" s="18"/>
      <c r="C114" s="67" t="s">
        <v>113</v>
      </c>
      <c r="D114" s="117"/>
      <c r="E114" s="43">
        <v>10</v>
      </c>
      <c r="F114" s="43">
        <v>0</v>
      </c>
      <c r="G114" s="43">
        <v>10</v>
      </c>
      <c r="H114" s="43">
        <v>5</v>
      </c>
      <c r="I114" s="43">
        <v>5</v>
      </c>
      <c r="J114" s="43">
        <v>0</v>
      </c>
      <c r="K114" s="43">
        <v>0</v>
      </c>
      <c r="L114" s="44">
        <f t="shared" si="45"/>
        <v>0</v>
      </c>
      <c r="M114" s="44">
        <f t="shared" si="46"/>
        <v>0</v>
      </c>
      <c r="N114" s="44">
        <f t="shared" si="47"/>
        <v>0</v>
      </c>
      <c r="O114" s="44">
        <f t="shared" si="48"/>
        <v>0</v>
      </c>
      <c r="P114" s="44">
        <f t="shared" si="49"/>
        <v>0</v>
      </c>
      <c r="Q114" s="44">
        <f t="shared" si="50"/>
        <v>0</v>
      </c>
      <c r="R114" s="44">
        <f t="shared" si="51"/>
        <v>0</v>
      </c>
    </row>
    <row r="115" spans="1:18" s="9" customFormat="1" ht="15">
      <c r="A115" s="28"/>
      <c r="B115" s="18"/>
      <c r="C115" s="67" t="s">
        <v>64</v>
      </c>
      <c r="D115" s="117"/>
      <c r="E115" s="43">
        <v>10</v>
      </c>
      <c r="F115" s="43">
        <v>0</v>
      </c>
      <c r="G115" s="43">
        <v>10</v>
      </c>
      <c r="H115" s="43">
        <v>5</v>
      </c>
      <c r="I115" s="43">
        <v>5</v>
      </c>
      <c r="J115" s="43">
        <v>0</v>
      </c>
      <c r="K115" s="43">
        <v>0</v>
      </c>
      <c r="L115" s="44">
        <f t="shared" si="45"/>
        <v>0</v>
      </c>
      <c r="M115" s="44">
        <f t="shared" si="46"/>
        <v>0</v>
      </c>
      <c r="N115" s="44">
        <f t="shared" si="47"/>
        <v>0</v>
      </c>
      <c r="O115" s="44">
        <f t="shared" si="48"/>
        <v>0</v>
      </c>
      <c r="P115" s="44">
        <f t="shared" si="49"/>
        <v>0</v>
      </c>
      <c r="Q115" s="44">
        <f t="shared" si="50"/>
        <v>0</v>
      </c>
      <c r="R115" s="44">
        <f t="shared" si="51"/>
        <v>0</v>
      </c>
    </row>
    <row r="116" spans="1:18" s="9" customFormat="1" ht="15">
      <c r="A116" s="28"/>
      <c r="B116" s="18"/>
      <c r="C116" s="67" t="s">
        <v>68</v>
      </c>
      <c r="D116" s="117"/>
      <c r="E116" s="43">
        <v>5</v>
      </c>
      <c r="F116" s="43">
        <v>5</v>
      </c>
      <c r="G116" s="43">
        <v>10</v>
      </c>
      <c r="H116" s="43">
        <v>10</v>
      </c>
      <c r="I116" s="43">
        <v>5</v>
      </c>
      <c r="J116" s="43">
        <v>0</v>
      </c>
      <c r="K116" s="43">
        <v>5</v>
      </c>
      <c r="L116" s="44">
        <f t="shared" si="45"/>
        <v>0</v>
      </c>
      <c r="M116" s="44">
        <f t="shared" si="46"/>
        <v>0</v>
      </c>
      <c r="N116" s="44">
        <f t="shared" si="47"/>
        <v>0</v>
      </c>
      <c r="O116" s="44">
        <f t="shared" si="48"/>
        <v>0</v>
      </c>
      <c r="P116" s="44">
        <f t="shared" si="49"/>
        <v>0</v>
      </c>
      <c r="Q116" s="44">
        <f t="shared" si="50"/>
        <v>0</v>
      </c>
      <c r="R116" s="44">
        <f t="shared" si="51"/>
        <v>0</v>
      </c>
    </row>
    <row r="117" spans="1:18" s="9" customFormat="1" ht="15">
      <c r="A117" s="28"/>
      <c r="B117" s="18"/>
      <c r="C117" s="67" t="s">
        <v>114</v>
      </c>
      <c r="D117" s="117"/>
      <c r="E117" s="43">
        <v>10</v>
      </c>
      <c r="F117" s="43">
        <v>5</v>
      </c>
      <c r="G117" s="43">
        <v>10</v>
      </c>
      <c r="H117" s="43">
        <v>10</v>
      </c>
      <c r="I117" s="43">
        <v>10</v>
      </c>
      <c r="J117" s="43">
        <v>0</v>
      </c>
      <c r="K117" s="43">
        <v>0</v>
      </c>
      <c r="L117" s="44">
        <f t="shared" si="45"/>
        <v>0</v>
      </c>
      <c r="M117" s="44">
        <f t="shared" si="46"/>
        <v>0</v>
      </c>
      <c r="N117" s="44">
        <f t="shared" si="47"/>
        <v>0</v>
      </c>
      <c r="O117" s="44">
        <f t="shared" si="48"/>
        <v>0</v>
      </c>
      <c r="P117" s="44">
        <f t="shared" si="49"/>
        <v>0</v>
      </c>
      <c r="Q117" s="44">
        <f t="shared" si="50"/>
        <v>0</v>
      </c>
      <c r="R117" s="44">
        <f t="shared" si="51"/>
        <v>0</v>
      </c>
    </row>
    <row r="118" spans="1:18" s="9" customFormat="1" ht="15">
      <c r="A118" s="28"/>
      <c r="B118" s="18"/>
      <c r="C118" s="67" t="s">
        <v>115</v>
      </c>
      <c r="D118" s="117"/>
      <c r="E118" s="43">
        <v>10</v>
      </c>
      <c r="F118" s="43">
        <v>0</v>
      </c>
      <c r="G118" s="43">
        <v>10</v>
      </c>
      <c r="H118" s="43">
        <v>10</v>
      </c>
      <c r="I118" s="43">
        <v>0</v>
      </c>
      <c r="J118" s="43">
        <v>0</v>
      </c>
      <c r="K118" s="43">
        <v>0</v>
      </c>
      <c r="L118" s="44">
        <f t="shared" si="45"/>
        <v>0</v>
      </c>
      <c r="M118" s="44">
        <f t="shared" si="46"/>
        <v>0</v>
      </c>
      <c r="N118" s="44">
        <f t="shared" si="47"/>
        <v>0</v>
      </c>
      <c r="O118" s="44">
        <f t="shared" si="48"/>
        <v>0</v>
      </c>
      <c r="P118" s="44">
        <f t="shared" si="49"/>
        <v>0</v>
      </c>
      <c r="Q118" s="44">
        <f t="shared" si="50"/>
        <v>0</v>
      </c>
      <c r="R118" s="44">
        <f t="shared" si="51"/>
        <v>0</v>
      </c>
    </row>
    <row r="119" spans="1:18" s="9" customFormat="1" ht="15">
      <c r="A119" s="28"/>
      <c r="B119" s="18"/>
      <c r="C119" s="67" t="s">
        <v>116</v>
      </c>
      <c r="D119" s="117"/>
      <c r="E119" s="43">
        <v>10</v>
      </c>
      <c r="F119" s="43">
        <v>5</v>
      </c>
      <c r="G119" s="43">
        <v>10</v>
      </c>
      <c r="H119" s="43">
        <v>10</v>
      </c>
      <c r="I119" s="43">
        <v>10</v>
      </c>
      <c r="J119" s="43">
        <v>0</v>
      </c>
      <c r="K119" s="43">
        <v>0</v>
      </c>
      <c r="L119" s="44">
        <f t="shared" si="45"/>
        <v>0</v>
      </c>
      <c r="M119" s="44">
        <f t="shared" si="46"/>
        <v>0</v>
      </c>
      <c r="N119" s="44">
        <f t="shared" si="47"/>
        <v>0</v>
      </c>
      <c r="O119" s="44">
        <f t="shared" si="48"/>
        <v>0</v>
      </c>
      <c r="P119" s="44">
        <f t="shared" si="49"/>
        <v>0</v>
      </c>
      <c r="Q119" s="44">
        <f t="shared" si="50"/>
        <v>0</v>
      </c>
      <c r="R119" s="44">
        <f t="shared" si="51"/>
        <v>0</v>
      </c>
    </row>
    <row r="120" spans="1:18" s="9" customFormat="1" ht="15">
      <c r="A120" s="28"/>
      <c r="B120" s="18"/>
      <c r="C120" s="67" t="s">
        <v>117</v>
      </c>
      <c r="D120" s="117"/>
      <c r="E120" s="43">
        <v>5</v>
      </c>
      <c r="F120" s="43">
        <v>0</v>
      </c>
      <c r="G120" s="43">
        <v>5</v>
      </c>
      <c r="H120" s="43">
        <v>5</v>
      </c>
      <c r="I120" s="43">
        <v>5</v>
      </c>
      <c r="J120" s="43">
        <v>10</v>
      </c>
      <c r="K120" s="43">
        <v>10</v>
      </c>
      <c r="L120" s="44">
        <f t="shared" si="45"/>
        <v>0</v>
      </c>
      <c r="M120" s="44">
        <f t="shared" si="46"/>
        <v>0</v>
      </c>
      <c r="N120" s="44">
        <f t="shared" si="47"/>
        <v>0</v>
      </c>
      <c r="O120" s="44">
        <f t="shared" si="48"/>
        <v>0</v>
      </c>
      <c r="P120" s="44">
        <f t="shared" si="49"/>
        <v>0</v>
      </c>
      <c r="Q120" s="44">
        <f t="shared" si="50"/>
        <v>0</v>
      </c>
      <c r="R120" s="44">
        <f t="shared" si="51"/>
        <v>0</v>
      </c>
    </row>
    <row r="121" spans="1:18" s="9" customFormat="1" ht="15">
      <c r="A121" s="28"/>
      <c r="B121" s="18"/>
      <c r="C121" s="67" t="s">
        <v>168</v>
      </c>
      <c r="D121" s="117"/>
      <c r="E121" s="43">
        <v>5</v>
      </c>
      <c r="F121" s="43">
        <v>5</v>
      </c>
      <c r="G121" s="43">
        <v>10</v>
      </c>
      <c r="H121" s="43">
        <v>5</v>
      </c>
      <c r="I121" s="43">
        <v>5</v>
      </c>
      <c r="J121" s="43">
        <v>5</v>
      </c>
      <c r="K121" s="43">
        <v>5</v>
      </c>
      <c r="L121" s="44">
        <f t="shared" si="45"/>
        <v>0</v>
      </c>
      <c r="M121" s="44">
        <f t="shared" si="46"/>
        <v>0</v>
      </c>
      <c r="N121" s="44">
        <f t="shared" si="47"/>
        <v>0</v>
      </c>
      <c r="O121" s="44">
        <f t="shared" si="48"/>
        <v>0</v>
      </c>
      <c r="P121" s="44">
        <f t="shared" si="49"/>
        <v>0</v>
      </c>
      <c r="Q121" s="44">
        <f t="shared" si="50"/>
        <v>0</v>
      </c>
      <c r="R121" s="44">
        <f t="shared" si="51"/>
        <v>0</v>
      </c>
    </row>
    <row r="122" spans="1:18" s="9" customFormat="1" ht="15">
      <c r="A122" s="28"/>
      <c r="B122" s="18"/>
      <c r="C122" s="67" t="s">
        <v>118</v>
      </c>
      <c r="D122" s="117"/>
      <c r="E122" s="43">
        <v>5</v>
      </c>
      <c r="F122" s="43">
        <v>10</v>
      </c>
      <c r="G122" s="43">
        <v>0</v>
      </c>
      <c r="H122" s="43">
        <v>0</v>
      </c>
      <c r="I122" s="43">
        <v>5</v>
      </c>
      <c r="J122" s="43">
        <v>5</v>
      </c>
      <c r="K122" s="43">
        <v>5</v>
      </c>
      <c r="L122" s="44">
        <f t="shared" si="45"/>
        <v>0</v>
      </c>
      <c r="M122" s="44">
        <f t="shared" si="46"/>
        <v>0</v>
      </c>
      <c r="N122" s="44">
        <f t="shared" si="47"/>
        <v>0</v>
      </c>
      <c r="O122" s="44">
        <f t="shared" si="48"/>
        <v>0</v>
      </c>
      <c r="P122" s="44">
        <f t="shared" si="49"/>
        <v>0</v>
      </c>
      <c r="Q122" s="44">
        <f t="shared" si="50"/>
        <v>0</v>
      </c>
      <c r="R122" s="44">
        <f t="shared" si="51"/>
        <v>0</v>
      </c>
    </row>
    <row r="123" spans="1:18" s="9" customFormat="1" ht="15">
      <c r="A123" s="28"/>
      <c r="B123" s="18"/>
      <c r="C123" s="67" t="s">
        <v>65</v>
      </c>
      <c r="D123" s="117"/>
      <c r="E123" s="43">
        <v>5</v>
      </c>
      <c r="F123" s="43">
        <v>10</v>
      </c>
      <c r="G123" s="43">
        <v>5</v>
      </c>
      <c r="H123" s="43">
        <v>5</v>
      </c>
      <c r="I123" s="43">
        <v>10</v>
      </c>
      <c r="J123" s="43">
        <v>10</v>
      </c>
      <c r="K123" s="43">
        <v>10</v>
      </c>
      <c r="L123" s="44">
        <f t="shared" si="45"/>
        <v>0</v>
      </c>
      <c r="M123" s="44">
        <f t="shared" si="46"/>
        <v>0</v>
      </c>
      <c r="N123" s="44">
        <f t="shared" si="47"/>
        <v>0</v>
      </c>
      <c r="O123" s="44">
        <f t="shared" si="48"/>
        <v>0</v>
      </c>
      <c r="P123" s="44">
        <f t="shared" si="49"/>
        <v>0</v>
      </c>
      <c r="Q123" s="44">
        <f t="shared" si="50"/>
        <v>0</v>
      </c>
      <c r="R123" s="44">
        <f t="shared" si="51"/>
        <v>0</v>
      </c>
    </row>
    <row r="124" spans="1:18" s="9" customFormat="1" ht="15">
      <c r="A124" s="28"/>
      <c r="B124" s="18"/>
      <c r="C124" s="67" t="s">
        <v>66</v>
      </c>
      <c r="D124" s="117"/>
      <c r="E124" s="43">
        <v>10</v>
      </c>
      <c r="F124" s="43">
        <v>0</v>
      </c>
      <c r="G124" s="43">
        <v>10</v>
      </c>
      <c r="H124" s="43">
        <v>10</v>
      </c>
      <c r="I124" s="43">
        <v>10</v>
      </c>
      <c r="J124" s="43">
        <v>10</v>
      </c>
      <c r="K124" s="43">
        <v>10</v>
      </c>
      <c r="L124" s="44">
        <f t="shared" si="45"/>
        <v>0</v>
      </c>
      <c r="M124" s="44">
        <f t="shared" si="46"/>
        <v>0</v>
      </c>
      <c r="N124" s="44">
        <f t="shared" si="47"/>
        <v>0</v>
      </c>
      <c r="O124" s="44">
        <f t="shared" si="48"/>
        <v>0</v>
      </c>
      <c r="P124" s="44">
        <f t="shared" si="49"/>
        <v>0</v>
      </c>
      <c r="Q124" s="44">
        <f t="shared" si="50"/>
        <v>0</v>
      </c>
      <c r="R124" s="44">
        <f t="shared" si="51"/>
        <v>0</v>
      </c>
    </row>
    <row r="125" spans="1:18" s="9" customFormat="1" ht="15">
      <c r="A125" s="28"/>
      <c r="B125" s="18"/>
      <c r="C125" s="67" t="s">
        <v>119</v>
      </c>
      <c r="D125" s="117"/>
      <c r="E125" s="43">
        <v>0</v>
      </c>
      <c r="F125" s="43">
        <v>5</v>
      </c>
      <c r="G125" s="43">
        <v>5</v>
      </c>
      <c r="H125" s="43">
        <v>5</v>
      </c>
      <c r="I125" s="43">
        <v>5</v>
      </c>
      <c r="J125" s="43">
        <v>5</v>
      </c>
      <c r="K125" s="43">
        <v>5</v>
      </c>
      <c r="L125" s="44">
        <f t="shared" si="45"/>
        <v>0</v>
      </c>
      <c r="M125" s="44">
        <f t="shared" si="46"/>
        <v>0</v>
      </c>
      <c r="N125" s="44">
        <f t="shared" si="47"/>
        <v>0</v>
      </c>
      <c r="O125" s="44">
        <f t="shared" si="48"/>
        <v>0</v>
      </c>
      <c r="P125" s="44">
        <f t="shared" si="49"/>
        <v>0</v>
      </c>
      <c r="Q125" s="44">
        <f t="shared" si="50"/>
        <v>0</v>
      </c>
      <c r="R125" s="44">
        <f t="shared" si="51"/>
        <v>0</v>
      </c>
    </row>
    <row r="126" spans="1:18" s="9" customFormat="1" ht="15">
      <c r="A126" s="28"/>
      <c r="B126" s="18"/>
      <c r="C126" s="67" t="s">
        <v>120</v>
      </c>
      <c r="D126" s="117"/>
      <c r="E126" s="43">
        <v>0</v>
      </c>
      <c r="F126" s="43">
        <v>5</v>
      </c>
      <c r="G126" s="43">
        <v>0</v>
      </c>
      <c r="H126" s="43">
        <v>0</v>
      </c>
      <c r="I126" s="43">
        <v>5</v>
      </c>
      <c r="J126" s="43">
        <v>10</v>
      </c>
      <c r="K126" s="43">
        <v>10</v>
      </c>
      <c r="L126" s="44">
        <f t="shared" si="45"/>
        <v>0</v>
      </c>
      <c r="M126" s="44">
        <f t="shared" si="46"/>
        <v>0</v>
      </c>
      <c r="N126" s="44">
        <f t="shared" si="47"/>
        <v>0</v>
      </c>
      <c r="O126" s="44">
        <f t="shared" si="48"/>
        <v>0</v>
      </c>
      <c r="P126" s="44">
        <f t="shared" si="49"/>
        <v>0</v>
      </c>
      <c r="Q126" s="44">
        <f t="shared" si="50"/>
        <v>0</v>
      </c>
      <c r="R126" s="44">
        <f t="shared" si="51"/>
        <v>0</v>
      </c>
    </row>
    <row r="127" spans="1:19" s="9" customFormat="1" ht="15">
      <c r="A127" s="46"/>
      <c r="B127" s="51"/>
      <c r="C127" s="51"/>
      <c r="D127" s="47"/>
      <c r="E127" s="52"/>
      <c r="F127" s="52"/>
      <c r="G127" s="52"/>
      <c r="H127" s="52"/>
      <c r="I127" s="52"/>
      <c r="J127" s="52"/>
      <c r="K127" s="48" t="s">
        <v>13</v>
      </c>
      <c r="L127" s="44">
        <f aca="true" t="shared" si="52" ref="L127:R127">SUM(L113:L126)</f>
        <v>0</v>
      </c>
      <c r="M127" s="44">
        <f t="shared" si="52"/>
        <v>0</v>
      </c>
      <c r="N127" s="44">
        <f t="shared" si="52"/>
        <v>0</v>
      </c>
      <c r="O127" s="44">
        <f t="shared" si="52"/>
        <v>0</v>
      </c>
      <c r="P127" s="44">
        <f t="shared" si="52"/>
        <v>0</v>
      </c>
      <c r="Q127" s="44">
        <f t="shared" si="52"/>
        <v>0</v>
      </c>
      <c r="R127" s="44">
        <f t="shared" si="52"/>
        <v>0</v>
      </c>
      <c r="S127" s="8"/>
    </row>
    <row r="128" spans="1:19" s="9" customFormat="1" ht="15">
      <c r="A128" s="23"/>
      <c r="B128" s="18"/>
      <c r="C128" s="18"/>
      <c r="D128" s="8"/>
      <c r="E128" s="36"/>
      <c r="F128" s="36"/>
      <c r="G128" s="36"/>
      <c r="H128" s="36"/>
      <c r="I128" s="36"/>
      <c r="J128" s="36"/>
      <c r="K128" s="49" t="s">
        <v>131</v>
      </c>
      <c r="L128" s="44">
        <f>COUNTIF(D113:D126,"&gt; 0")</f>
        <v>0</v>
      </c>
      <c r="M128" s="8"/>
      <c r="N128" s="8"/>
      <c r="O128" s="8"/>
      <c r="P128" s="8"/>
      <c r="Q128" s="8"/>
      <c r="R128" s="8"/>
      <c r="S128" s="8"/>
    </row>
    <row r="129" spans="1:19" s="9" customFormat="1" ht="15">
      <c r="A129" s="39"/>
      <c r="B129" s="21"/>
      <c r="C129" s="21"/>
      <c r="D129" s="6"/>
      <c r="E129" s="55"/>
      <c r="F129" s="55"/>
      <c r="G129" s="55"/>
      <c r="H129" s="55"/>
      <c r="I129" s="55"/>
      <c r="J129" s="55"/>
      <c r="K129" s="50" t="s">
        <v>71</v>
      </c>
      <c r="L129" s="73">
        <f aca="true" t="shared" si="53" ref="L129:R129">IF($L128&lt;&gt;0,L127/$L128,)</f>
        <v>0</v>
      </c>
      <c r="M129" s="73">
        <f t="shared" si="53"/>
        <v>0</v>
      </c>
      <c r="N129" s="73">
        <f t="shared" si="53"/>
        <v>0</v>
      </c>
      <c r="O129" s="73">
        <f t="shared" si="53"/>
        <v>0</v>
      </c>
      <c r="P129" s="73">
        <f t="shared" si="53"/>
        <v>0</v>
      </c>
      <c r="Q129" s="73">
        <f t="shared" si="53"/>
        <v>0</v>
      </c>
      <c r="R129" s="73">
        <f t="shared" si="53"/>
        <v>0</v>
      </c>
      <c r="S129" s="8"/>
    </row>
    <row r="130" spans="1:18" s="9" customFormat="1" ht="15">
      <c r="A130" s="88"/>
      <c r="B130" s="51"/>
      <c r="C130" s="51"/>
      <c r="D130" s="47"/>
      <c r="E130" s="52"/>
      <c r="F130" s="52"/>
      <c r="G130" s="52"/>
      <c r="H130" s="52"/>
      <c r="I130" s="52"/>
      <c r="J130" s="52"/>
      <c r="K130" s="52"/>
      <c r="L130" s="8"/>
      <c r="M130" s="8"/>
      <c r="N130" s="8"/>
      <c r="O130" s="8"/>
      <c r="P130" s="8"/>
      <c r="Q130" s="8"/>
      <c r="R130" s="8"/>
    </row>
    <row r="131" spans="1:18" s="22" customFormat="1" ht="18.75">
      <c r="A131" s="90" t="s">
        <v>136</v>
      </c>
      <c r="B131" s="89"/>
      <c r="C131" s="89"/>
      <c r="D131" s="11"/>
      <c r="E131" s="12"/>
      <c r="F131" s="12"/>
      <c r="G131" s="12"/>
      <c r="H131" s="12"/>
      <c r="I131" s="12"/>
      <c r="J131" s="12"/>
      <c r="K131" s="12"/>
      <c r="L131" s="11"/>
      <c r="M131" s="11"/>
      <c r="N131" s="11"/>
      <c r="O131" s="11"/>
      <c r="P131" s="11"/>
      <c r="Q131" s="11"/>
      <c r="R131" s="32"/>
    </row>
    <row r="132" spans="1:18" s="9" customFormat="1" ht="15">
      <c r="A132" s="158">
        <v>5</v>
      </c>
      <c r="B132" s="159"/>
      <c r="C132" s="159"/>
      <c r="D132" s="54">
        <v>6</v>
      </c>
      <c r="E132" s="160">
        <v>7</v>
      </c>
      <c r="F132" s="160"/>
      <c r="G132" s="160"/>
      <c r="H132" s="160"/>
      <c r="I132" s="160"/>
      <c r="J132" s="160"/>
      <c r="K132" s="161"/>
      <c r="L132" s="150">
        <v>8</v>
      </c>
      <c r="M132" s="150"/>
      <c r="N132" s="150"/>
      <c r="O132" s="150"/>
      <c r="P132" s="150"/>
      <c r="Q132" s="150"/>
      <c r="R132" s="150"/>
    </row>
    <row r="133" spans="1:18" s="9" customFormat="1" ht="15">
      <c r="A133" s="162" t="s">
        <v>194</v>
      </c>
      <c r="B133" s="163"/>
      <c r="C133" s="164"/>
      <c r="D133" s="168" t="s">
        <v>132</v>
      </c>
      <c r="E133" s="110" t="s">
        <v>72</v>
      </c>
      <c r="F133" s="111"/>
      <c r="G133" s="111"/>
      <c r="H133" s="111"/>
      <c r="I133" s="111"/>
      <c r="J133" s="111"/>
      <c r="K133" s="111"/>
      <c r="L133" s="110" t="s">
        <v>83</v>
      </c>
      <c r="M133" s="111"/>
      <c r="N133" s="111"/>
      <c r="O133" s="111"/>
      <c r="P133" s="111"/>
      <c r="Q133" s="111"/>
      <c r="R133" s="112"/>
    </row>
    <row r="134" spans="1:18" s="9" customFormat="1" ht="30">
      <c r="A134" s="165"/>
      <c r="B134" s="166"/>
      <c r="C134" s="167"/>
      <c r="D134" s="169"/>
      <c r="E134" s="113" t="s">
        <v>18</v>
      </c>
      <c r="F134" s="113" t="s">
        <v>14</v>
      </c>
      <c r="G134" s="92" t="s">
        <v>21</v>
      </c>
      <c r="H134" s="92" t="s">
        <v>63</v>
      </c>
      <c r="I134" s="92" t="s">
        <v>15</v>
      </c>
      <c r="J134" s="92" t="s">
        <v>16</v>
      </c>
      <c r="K134" s="92" t="s">
        <v>17</v>
      </c>
      <c r="L134" s="113" t="s">
        <v>84</v>
      </c>
      <c r="M134" s="113" t="s">
        <v>14</v>
      </c>
      <c r="N134" s="92" t="s">
        <v>21</v>
      </c>
      <c r="O134" s="92" t="s">
        <v>63</v>
      </c>
      <c r="P134" s="92" t="s">
        <v>15</v>
      </c>
      <c r="Q134" s="92" t="s">
        <v>16</v>
      </c>
      <c r="R134" s="113" t="s">
        <v>17</v>
      </c>
    </row>
    <row r="135" spans="1:18" s="9" customFormat="1" ht="13.5">
      <c r="A135" s="68">
        <v>0</v>
      </c>
      <c r="B135" s="68" t="s">
        <v>73</v>
      </c>
      <c r="C135" s="68"/>
      <c r="D135" s="119"/>
      <c r="E135" s="114">
        <f>L13</f>
        <v>0</v>
      </c>
      <c r="F135" s="115">
        <f aca="true" t="shared" si="54" ref="F135:K135">M13</f>
        <v>0</v>
      </c>
      <c r="G135" s="115">
        <f t="shared" si="54"/>
        <v>0</v>
      </c>
      <c r="H135" s="115">
        <f t="shared" si="54"/>
        <v>0</v>
      </c>
      <c r="I135" s="115">
        <f t="shared" si="54"/>
        <v>0</v>
      </c>
      <c r="J135" s="115">
        <f t="shared" si="54"/>
        <v>0</v>
      </c>
      <c r="K135" s="115">
        <f t="shared" si="54"/>
        <v>0</v>
      </c>
      <c r="L135" s="115">
        <f>$D$135*E135</f>
        <v>0</v>
      </c>
      <c r="M135" s="115">
        <f aca="true" t="shared" si="55" ref="M135:R135">$D$135*F135</f>
        <v>0</v>
      </c>
      <c r="N135" s="115">
        <f t="shared" si="55"/>
        <v>0</v>
      </c>
      <c r="O135" s="115">
        <f t="shared" si="55"/>
        <v>0</v>
      </c>
      <c r="P135" s="115">
        <f t="shared" si="55"/>
        <v>0</v>
      </c>
      <c r="Q135" s="115">
        <f t="shared" si="55"/>
        <v>0</v>
      </c>
      <c r="R135" s="115">
        <f t="shared" si="55"/>
        <v>0</v>
      </c>
    </row>
    <row r="136" spans="1:18" s="9" customFormat="1" ht="13.5">
      <c r="A136" s="42">
        <v>1</v>
      </c>
      <c r="B136" s="41" t="s">
        <v>74</v>
      </c>
      <c r="C136" s="41"/>
      <c r="D136" s="117"/>
      <c r="E136" s="114">
        <f>L26</f>
        <v>0</v>
      </c>
      <c r="F136" s="114">
        <f aca="true" t="shared" si="56" ref="F136:K136">M26</f>
        <v>0</v>
      </c>
      <c r="G136" s="114">
        <f t="shared" si="56"/>
        <v>0</v>
      </c>
      <c r="H136" s="114">
        <f t="shared" si="56"/>
        <v>0</v>
      </c>
      <c r="I136" s="114">
        <f t="shared" si="56"/>
        <v>0</v>
      </c>
      <c r="J136" s="114">
        <f t="shared" si="56"/>
        <v>0</v>
      </c>
      <c r="K136" s="114">
        <f t="shared" si="56"/>
        <v>0</v>
      </c>
      <c r="L136" s="73">
        <f>$D$136*E136</f>
        <v>0</v>
      </c>
      <c r="M136" s="73">
        <f aca="true" t="shared" si="57" ref="M136:R136">$D$136*F136</f>
        <v>0</v>
      </c>
      <c r="N136" s="73">
        <f t="shared" si="57"/>
        <v>0</v>
      </c>
      <c r="O136" s="73">
        <f t="shared" si="57"/>
        <v>0</v>
      </c>
      <c r="P136" s="73">
        <f t="shared" si="57"/>
        <v>0</v>
      </c>
      <c r="Q136" s="73">
        <f t="shared" si="57"/>
        <v>0</v>
      </c>
      <c r="R136" s="73">
        <f t="shared" si="57"/>
        <v>0</v>
      </c>
    </row>
    <row r="137" spans="1:18" s="9" customFormat="1" ht="13.5">
      <c r="A137" s="42">
        <v>2</v>
      </c>
      <c r="B137" s="41" t="s">
        <v>75</v>
      </c>
      <c r="C137" s="41"/>
      <c r="D137" s="117"/>
      <c r="E137" s="114">
        <f>L44</f>
        <v>0</v>
      </c>
      <c r="F137" s="114">
        <f aca="true" t="shared" si="58" ref="F137:K137">M44</f>
        <v>0</v>
      </c>
      <c r="G137" s="114">
        <f t="shared" si="58"/>
        <v>0</v>
      </c>
      <c r="H137" s="114">
        <f t="shared" si="58"/>
        <v>0</v>
      </c>
      <c r="I137" s="114">
        <f t="shared" si="58"/>
        <v>0</v>
      </c>
      <c r="J137" s="114">
        <f t="shared" si="58"/>
        <v>0</v>
      </c>
      <c r="K137" s="114">
        <f t="shared" si="58"/>
        <v>0</v>
      </c>
      <c r="L137" s="73">
        <f>$D$137*E137</f>
        <v>0</v>
      </c>
      <c r="M137" s="73">
        <f aca="true" t="shared" si="59" ref="M137:R137">$D$137*F137</f>
        <v>0</v>
      </c>
      <c r="N137" s="73">
        <f t="shared" si="59"/>
        <v>0</v>
      </c>
      <c r="O137" s="73">
        <f t="shared" si="59"/>
        <v>0</v>
      </c>
      <c r="P137" s="73">
        <f t="shared" si="59"/>
        <v>0</v>
      </c>
      <c r="Q137" s="73">
        <f t="shared" si="59"/>
        <v>0</v>
      </c>
      <c r="R137" s="73">
        <f t="shared" si="59"/>
        <v>0</v>
      </c>
    </row>
    <row r="138" spans="1:18" s="9" customFormat="1" ht="13.5">
      <c r="A138" s="42">
        <v>3</v>
      </c>
      <c r="B138" s="41" t="s">
        <v>76</v>
      </c>
      <c r="C138" s="41"/>
      <c r="D138" s="117"/>
      <c r="E138" s="114">
        <f>L56</f>
        <v>0</v>
      </c>
      <c r="F138" s="114">
        <f aca="true" t="shared" si="60" ref="F138:K138">M56</f>
        <v>0</v>
      </c>
      <c r="G138" s="114">
        <f t="shared" si="60"/>
        <v>0</v>
      </c>
      <c r="H138" s="114">
        <f t="shared" si="60"/>
        <v>0</v>
      </c>
      <c r="I138" s="114">
        <f t="shared" si="60"/>
        <v>0</v>
      </c>
      <c r="J138" s="114">
        <f t="shared" si="60"/>
        <v>0</v>
      </c>
      <c r="K138" s="114">
        <f t="shared" si="60"/>
        <v>0</v>
      </c>
      <c r="L138" s="73">
        <f>$D$138*E138</f>
        <v>0</v>
      </c>
      <c r="M138" s="73">
        <f aca="true" t="shared" si="61" ref="M138:R138">$D$138*F138</f>
        <v>0</v>
      </c>
      <c r="N138" s="73">
        <f t="shared" si="61"/>
        <v>0</v>
      </c>
      <c r="O138" s="73">
        <f t="shared" si="61"/>
        <v>0</v>
      </c>
      <c r="P138" s="73">
        <f t="shared" si="61"/>
        <v>0</v>
      </c>
      <c r="Q138" s="73">
        <f t="shared" si="61"/>
        <v>0</v>
      </c>
      <c r="R138" s="73">
        <f t="shared" si="61"/>
        <v>0</v>
      </c>
    </row>
    <row r="139" spans="1:18" s="9" customFormat="1" ht="13.5">
      <c r="A139" s="42">
        <v>4</v>
      </c>
      <c r="B139" s="41" t="s">
        <v>77</v>
      </c>
      <c r="C139" s="41"/>
      <c r="D139" s="117"/>
      <c r="E139" s="114">
        <f>L75</f>
        <v>0</v>
      </c>
      <c r="F139" s="114">
        <f aca="true" t="shared" si="62" ref="F139:K139">M75</f>
        <v>0</v>
      </c>
      <c r="G139" s="114">
        <f t="shared" si="62"/>
        <v>0</v>
      </c>
      <c r="H139" s="114">
        <f t="shared" si="62"/>
        <v>0</v>
      </c>
      <c r="I139" s="114">
        <f t="shared" si="62"/>
        <v>0</v>
      </c>
      <c r="J139" s="114">
        <f t="shared" si="62"/>
        <v>0</v>
      </c>
      <c r="K139" s="114">
        <f t="shared" si="62"/>
        <v>0</v>
      </c>
      <c r="L139" s="73">
        <f>$D$139*E139</f>
        <v>0</v>
      </c>
      <c r="M139" s="73">
        <f aca="true" t="shared" si="63" ref="M139:R139">$D$139*F139</f>
        <v>0</v>
      </c>
      <c r="N139" s="73">
        <f t="shared" si="63"/>
        <v>0</v>
      </c>
      <c r="O139" s="73">
        <f t="shared" si="63"/>
        <v>0</v>
      </c>
      <c r="P139" s="73">
        <f t="shared" si="63"/>
        <v>0</v>
      </c>
      <c r="Q139" s="73">
        <f t="shared" si="63"/>
        <v>0</v>
      </c>
      <c r="R139" s="73">
        <f t="shared" si="63"/>
        <v>0</v>
      </c>
    </row>
    <row r="140" spans="1:18" s="9" customFormat="1" ht="13.5">
      <c r="A140" s="42">
        <v>5</v>
      </c>
      <c r="B140" s="41" t="s">
        <v>78</v>
      </c>
      <c r="C140" s="41"/>
      <c r="D140" s="117"/>
      <c r="E140" s="114">
        <f>L85</f>
        <v>0</v>
      </c>
      <c r="F140" s="114">
        <f aca="true" t="shared" si="64" ref="F140:K140">M85</f>
        <v>0</v>
      </c>
      <c r="G140" s="114">
        <f t="shared" si="64"/>
        <v>0</v>
      </c>
      <c r="H140" s="114">
        <f t="shared" si="64"/>
        <v>0</v>
      </c>
      <c r="I140" s="114">
        <f t="shared" si="64"/>
        <v>0</v>
      </c>
      <c r="J140" s="114">
        <f t="shared" si="64"/>
        <v>0</v>
      </c>
      <c r="K140" s="114">
        <f t="shared" si="64"/>
        <v>0</v>
      </c>
      <c r="L140" s="73">
        <f>$D$140*E140</f>
        <v>0</v>
      </c>
      <c r="M140" s="73">
        <f aca="true" t="shared" si="65" ref="M140:R140">$D$140*F140</f>
        <v>0</v>
      </c>
      <c r="N140" s="73">
        <f t="shared" si="65"/>
        <v>0</v>
      </c>
      <c r="O140" s="73">
        <f t="shared" si="65"/>
        <v>0</v>
      </c>
      <c r="P140" s="73">
        <f t="shared" si="65"/>
        <v>0</v>
      </c>
      <c r="Q140" s="73">
        <f t="shared" si="65"/>
        <v>0</v>
      </c>
      <c r="R140" s="73">
        <f t="shared" si="65"/>
        <v>0</v>
      </c>
    </row>
    <row r="141" spans="1:18" s="9" customFormat="1" ht="13.5">
      <c r="A141" s="42">
        <v>6</v>
      </c>
      <c r="B141" s="41" t="s">
        <v>79</v>
      </c>
      <c r="C141" s="41"/>
      <c r="D141" s="117"/>
      <c r="E141" s="73">
        <f>L111</f>
        <v>0</v>
      </c>
      <c r="F141" s="114">
        <f aca="true" t="shared" si="66" ref="F141:K141">M111</f>
        <v>0</v>
      </c>
      <c r="G141" s="114">
        <f t="shared" si="66"/>
        <v>0</v>
      </c>
      <c r="H141" s="114">
        <f t="shared" si="66"/>
        <v>0</v>
      </c>
      <c r="I141" s="114">
        <f t="shared" si="66"/>
        <v>0</v>
      </c>
      <c r="J141" s="114">
        <f t="shared" si="66"/>
        <v>0</v>
      </c>
      <c r="K141" s="114">
        <f t="shared" si="66"/>
        <v>0</v>
      </c>
      <c r="L141" s="73">
        <f>$D$141*E141</f>
        <v>0</v>
      </c>
      <c r="M141" s="73">
        <f aca="true" t="shared" si="67" ref="M141:R141">$D$141*F141</f>
        <v>0</v>
      </c>
      <c r="N141" s="73">
        <f t="shared" si="67"/>
        <v>0</v>
      </c>
      <c r="O141" s="73">
        <f t="shared" si="67"/>
        <v>0</v>
      </c>
      <c r="P141" s="73">
        <f t="shared" si="67"/>
        <v>0</v>
      </c>
      <c r="Q141" s="73">
        <f t="shared" si="67"/>
        <v>0</v>
      </c>
      <c r="R141" s="73">
        <f t="shared" si="67"/>
        <v>0</v>
      </c>
    </row>
    <row r="142" spans="1:18" s="9" customFormat="1" ht="13.5">
      <c r="A142" s="42">
        <v>7</v>
      </c>
      <c r="B142" s="41" t="s">
        <v>80</v>
      </c>
      <c r="C142" s="41"/>
      <c r="D142" s="117"/>
      <c r="E142" s="114">
        <f aca="true" t="shared" si="68" ref="E142:K142">L129</f>
        <v>0</v>
      </c>
      <c r="F142" s="114">
        <f t="shared" si="68"/>
        <v>0</v>
      </c>
      <c r="G142" s="114">
        <f t="shared" si="68"/>
        <v>0</v>
      </c>
      <c r="H142" s="114">
        <f t="shared" si="68"/>
        <v>0</v>
      </c>
      <c r="I142" s="114">
        <f t="shared" si="68"/>
        <v>0</v>
      </c>
      <c r="J142" s="114">
        <f t="shared" si="68"/>
        <v>0</v>
      </c>
      <c r="K142" s="114">
        <f t="shared" si="68"/>
        <v>0</v>
      </c>
      <c r="L142" s="73">
        <f>$D$142*E142</f>
        <v>0</v>
      </c>
      <c r="M142" s="73">
        <f aca="true" t="shared" si="69" ref="M142:R142">$D$142*F142</f>
        <v>0</v>
      </c>
      <c r="N142" s="73">
        <f t="shared" si="69"/>
        <v>0</v>
      </c>
      <c r="O142" s="73">
        <f t="shared" si="69"/>
        <v>0</v>
      </c>
      <c r="P142" s="73">
        <f t="shared" si="69"/>
        <v>0</v>
      </c>
      <c r="Q142" s="73">
        <f t="shared" si="69"/>
        <v>0</v>
      </c>
      <c r="R142" s="73">
        <f t="shared" si="69"/>
        <v>0</v>
      </c>
    </row>
    <row r="143" spans="4:18" s="9" customFormat="1" ht="15">
      <c r="D143" s="8"/>
      <c r="E143" s="69"/>
      <c r="F143" s="69"/>
      <c r="G143" s="69"/>
      <c r="H143" s="69"/>
      <c r="I143" s="69"/>
      <c r="J143" s="69"/>
      <c r="K143" s="49" t="s">
        <v>81</v>
      </c>
      <c r="L143" s="116">
        <f>SUM(L135:L142)</f>
        <v>0</v>
      </c>
      <c r="M143" s="116">
        <f aca="true" t="shared" si="70" ref="M143:R143">SUM(M135:M142)</f>
        <v>0</v>
      </c>
      <c r="N143" s="116">
        <f t="shared" si="70"/>
        <v>0</v>
      </c>
      <c r="O143" s="116">
        <f t="shared" si="70"/>
        <v>0</v>
      </c>
      <c r="P143" s="116">
        <f t="shared" si="70"/>
        <v>0</v>
      </c>
      <c r="Q143" s="116">
        <f t="shared" si="70"/>
        <v>0</v>
      </c>
      <c r="R143" s="116">
        <f t="shared" si="70"/>
        <v>0</v>
      </c>
    </row>
    <row r="144" spans="4:18" s="9" customFormat="1" ht="20.25" customHeight="1">
      <c r="D144" s="8"/>
      <c r="E144" s="69"/>
      <c r="F144" s="69"/>
      <c r="G144" s="69"/>
      <c r="H144" s="69"/>
      <c r="I144" s="69"/>
      <c r="J144" s="69"/>
      <c r="K144" s="49" t="s">
        <v>67</v>
      </c>
      <c r="L144" s="74" t="s">
        <v>89</v>
      </c>
      <c r="M144" s="140"/>
      <c r="N144" s="60"/>
      <c r="O144" s="59"/>
      <c r="P144" s="59"/>
      <c r="Q144" s="59"/>
      <c r="R144" s="61"/>
    </row>
    <row r="145" spans="4:18" s="9" customFormat="1" ht="20.25" customHeight="1">
      <c r="D145" s="8"/>
      <c r="E145" s="69"/>
      <c r="F145" s="69"/>
      <c r="G145" s="69"/>
      <c r="H145" s="69"/>
      <c r="I145" s="69"/>
      <c r="J145" s="69"/>
      <c r="K145" s="69"/>
      <c r="L145" s="75" t="s">
        <v>88</v>
      </c>
      <c r="M145" s="141"/>
      <c r="N145" s="62"/>
      <c r="O145" s="62"/>
      <c r="P145" s="62"/>
      <c r="Q145" s="62"/>
      <c r="R145" s="63"/>
    </row>
    <row r="146" spans="1:18" s="9" customFormat="1" ht="15.75" thickBot="1">
      <c r="A146" s="30"/>
      <c r="B146" s="18"/>
      <c r="C146" s="18"/>
      <c r="D146" s="8"/>
      <c r="E146" s="19"/>
      <c r="F146" s="19"/>
      <c r="G146" s="19"/>
      <c r="H146" s="19"/>
      <c r="I146" s="19"/>
      <c r="J146" s="19"/>
      <c r="K146" s="19"/>
      <c r="L146" s="20"/>
      <c r="M146" s="20"/>
      <c r="N146" s="20"/>
      <c r="O146" s="20"/>
      <c r="P146" s="20"/>
      <c r="Q146" s="20"/>
      <c r="R146" s="20"/>
    </row>
    <row r="147" spans="2:18" s="9" customFormat="1" ht="18.75">
      <c r="B147" s="94" t="s">
        <v>137</v>
      </c>
      <c r="C147" s="95"/>
      <c r="D147" s="96"/>
      <c r="E147" s="97"/>
      <c r="F147" s="98"/>
      <c r="G147" s="19"/>
      <c r="H147" s="19"/>
      <c r="I147" s="19"/>
      <c r="J147" s="19"/>
      <c r="K147" s="19"/>
      <c r="L147" s="20"/>
      <c r="M147" s="20"/>
      <c r="N147" s="20"/>
      <c r="O147" s="20"/>
      <c r="P147" s="20"/>
      <c r="Q147" s="20"/>
      <c r="R147" s="20"/>
    </row>
    <row r="148" spans="1:18" s="9" customFormat="1" ht="16.5">
      <c r="A148" s="30"/>
      <c r="B148" s="99"/>
      <c r="C148" s="93" t="s">
        <v>138</v>
      </c>
      <c r="D148" s="8"/>
      <c r="E148" s="19"/>
      <c r="F148" s="100"/>
      <c r="G148" s="19"/>
      <c r="H148" s="19"/>
      <c r="I148" s="19"/>
      <c r="J148" s="19"/>
      <c r="K148" s="19"/>
      <c r="L148" s="20"/>
      <c r="M148" s="20"/>
      <c r="N148" s="20"/>
      <c r="O148" s="20"/>
      <c r="P148" s="20"/>
      <c r="Q148" s="20"/>
      <c r="R148" s="20"/>
    </row>
    <row r="149" spans="2:6" ht="16.5">
      <c r="B149" s="101"/>
      <c r="C149" s="93" t="s">
        <v>219</v>
      </c>
      <c r="F149" s="102"/>
    </row>
    <row r="150" spans="2:6" ht="16.5">
      <c r="B150" s="101"/>
      <c r="C150" s="93" t="s">
        <v>139</v>
      </c>
      <c r="F150" s="102"/>
    </row>
    <row r="151" spans="2:6" ht="16.5">
      <c r="B151" s="101"/>
      <c r="C151" s="93" t="s">
        <v>141</v>
      </c>
      <c r="F151" s="102"/>
    </row>
    <row r="152" spans="2:6" ht="16.5">
      <c r="B152" s="101"/>
      <c r="C152" s="93" t="s">
        <v>140</v>
      </c>
      <c r="F152" s="102"/>
    </row>
    <row r="153" spans="2:6" ht="16.5">
      <c r="B153" s="101"/>
      <c r="C153" s="93" t="s">
        <v>142</v>
      </c>
      <c r="F153" s="102"/>
    </row>
    <row r="154" spans="2:6" ht="16.5">
      <c r="B154" s="101"/>
      <c r="C154" s="93" t="s">
        <v>143</v>
      </c>
      <c r="F154" s="102"/>
    </row>
    <row r="155" spans="2:6" ht="17.25" thickBot="1">
      <c r="B155" s="103"/>
      <c r="C155" s="142" t="s">
        <v>267</v>
      </c>
      <c r="D155" s="104"/>
      <c r="E155" s="105"/>
      <c r="F155" s="106"/>
    </row>
    <row r="156" ht="16.5">
      <c r="C156" s="93"/>
    </row>
    <row r="157" ht="16.5">
      <c r="C157" s="93"/>
    </row>
    <row r="158" ht="16.5">
      <c r="C158" s="93"/>
    </row>
  </sheetData>
  <sheetProtection sheet="1" objects="1" scenarios="1"/>
  <protectedRanges>
    <protectedRange sqref="D8:D140" name="Range1"/>
  </protectedRanges>
  <mergeCells count="15">
    <mergeCell ref="A16:C16"/>
    <mergeCell ref="E16:K16"/>
    <mergeCell ref="L16:R16"/>
    <mergeCell ref="A17:C18"/>
    <mergeCell ref="D17:D18"/>
    <mergeCell ref="A132:C132"/>
    <mergeCell ref="E132:K132"/>
    <mergeCell ref="L132:R132"/>
    <mergeCell ref="A133:C134"/>
    <mergeCell ref="D133:D134"/>
    <mergeCell ref="L4:R4"/>
    <mergeCell ref="D5:D6"/>
    <mergeCell ref="A5:C6"/>
    <mergeCell ref="A4:C4"/>
    <mergeCell ref="E4:K4"/>
  </mergeCells>
  <conditionalFormatting sqref="L143:R143">
    <cfRule type="cellIs" priority="1" dxfId="0" operator="greaterThan" stopIfTrue="1">
      <formula>0</formula>
    </cfRule>
    <cfRule type="cellIs" priority="2" dxfId="1" operator="lessThan" stopIfTrue="1">
      <formula>0</formula>
    </cfRule>
  </conditionalFormatting>
  <conditionalFormatting sqref="E87:K108 E77:K82 E8:K10 E28:K41 E113:K126 E20:K23 E58:K72 E46:K53">
    <cfRule type="cellIs" priority="3" dxfId="1" operator="lessThan" stopIfTrue="1">
      <formula>0</formula>
    </cfRule>
    <cfRule type="cellIs" priority="4" dxfId="2" operator="greaterThanOrEqual" stopIfTrue="1">
      <formula>0</formula>
    </cfRule>
  </conditionalFormatting>
  <printOptions/>
  <pageMargins left="0.75" right="0.75" top="0.75" bottom="0.75" header="0.5" footer="0.5"/>
  <pageSetup fitToHeight="3" fitToWidth="1" horizontalDpi="600" verticalDpi="600" orientation="landscape" scale="62" r:id="rId2"/>
  <rowBreaks count="8" manualBreakCount="8">
    <brk id="18" max="17" man="1"/>
    <brk id="26" max="17" man="1"/>
    <brk id="44" max="17" man="1"/>
    <brk id="56" max="17" man="1"/>
    <brk id="75" max="17" man="1"/>
    <brk id="85" max="17" man="1"/>
    <brk id="111" max="17" man="1"/>
    <brk id="129" max="17" man="1"/>
  </rowBreaks>
  <legacyDrawing r:id="rId1"/>
</worksheet>
</file>

<file path=xl/worksheets/sheet2.xml><?xml version="1.0" encoding="utf-8"?>
<worksheet xmlns="http://schemas.openxmlformats.org/spreadsheetml/2006/main" xmlns:r="http://schemas.openxmlformats.org/officeDocument/2006/relationships">
  <sheetPr codeName="Sheet3"/>
  <dimension ref="A1:B24"/>
  <sheetViews>
    <sheetView workbookViewId="0" topLeftCell="A1">
      <selection activeCell="A1" sqref="A1"/>
    </sheetView>
  </sheetViews>
  <sheetFormatPr defaultColWidth="9.140625" defaultRowHeight="12.75"/>
  <cols>
    <col min="1" max="1" width="87.421875" style="87" customWidth="1"/>
  </cols>
  <sheetData>
    <row r="1" s="130" customFormat="1" ht="18">
      <c r="A1" s="129" t="s">
        <v>144</v>
      </c>
    </row>
    <row r="2" s="130" customFormat="1" ht="12.75">
      <c r="A2" s="131" t="s">
        <v>145</v>
      </c>
    </row>
    <row r="3" ht="15">
      <c r="A3" s="132" t="s">
        <v>192</v>
      </c>
    </row>
    <row r="4" ht="13.5">
      <c r="A4" s="133"/>
    </row>
    <row r="5" s="87" customFormat="1" ht="94.5">
      <c r="A5" s="133" t="s">
        <v>270</v>
      </c>
    </row>
    <row r="6" s="87" customFormat="1" ht="13.5">
      <c r="A6" s="133"/>
    </row>
    <row r="7" s="87" customFormat="1" ht="58.5">
      <c r="A7" s="133" t="s">
        <v>269</v>
      </c>
    </row>
    <row r="8" s="87" customFormat="1" ht="13.5">
      <c r="A8" s="133"/>
    </row>
    <row r="9" s="87" customFormat="1" ht="42">
      <c r="A9" s="133" t="s">
        <v>264</v>
      </c>
    </row>
    <row r="10" s="87" customFormat="1" ht="13.5">
      <c r="A10" s="133"/>
    </row>
    <row r="11" s="87" customFormat="1" ht="69">
      <c r="A11" s="133" t="s">
        <v>266</v>
      </c>
    </row>
    <row r="12" s="87" customFormat="1" ht="13.5">
      <c r="A12" s="133"/>
    </row>
    <row r="13" s="87" customFormat="1" ht="27">
      <c r="A13" s="133" t="s">
        <v>274</v>
      </c>
    </row>
    <row r="14" s="87" customFormat="1" ht="13.5">
      <c r="A14" s="133"/>
    </row>
    <row r="15" s="87" customFormat="1" ht="13.5">
      <c r="A15" s="133" t="s">
        <v>193</v>
      </c>
    </row>
    <row r="16" ht="14.25" thickBot="1">
      <c r="A16" s="133"/>
    </row>
    <row r="17" spans="1:2" ht="15">
      <c r="A17" s="134" t="s">
        <v>137</v>
      </c>
      <c r="B17" s="135"/>
    </row>
    <row r="18" spans="1:2" ht="13.5">
      <c r="A18" s="136" t="s">
        <v>195</v>
      </c>
      <c r="B18" s="137"/>
    </row>
    <row r="19" spans="1:2" ht="13.5">
      <c r="A19" s="136" t="s">
        <v>218</v>
      </c>
      <c r="B19" s="137"/>
    </row>
    <row r="20" spans="1:2" ht="13.5">
      <c r="A20" s="136" t="s">
        <v>196</v>
      </c>
      <c r="B20" s="137"/>
    </row>
    <row r="21" spans="1:2" ht="13.5">
      <c r="A21" s="136" t="s">
        <v>273</v>
      </c>
      <c r="B21" s="137"/>
    </row>
    <row r="22" spans="1:2" ht="13.5">
      <c r="A22" s="136" t="s">
        <v>197</v>
      </c>
      <c r="B22" s="137"/>
    </row>
    <row r="23" spans="1:2" ht="13.5">
      <c r="A23" s="136" t="s">
        <v>198</v>
      </c>
      <c r="B23" s="137"/>
    </row>
    <row r="24" spans="1:2" ht="14.25" thickBot="1">
      <c r="A24" s="138" t="s">
        <v>199</v>
      </c>
      <c r="B24" s="137"/>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B104"/>
  <sheetViews>
    <sheetView workbookViewId="0" topLeftCell="A1">
      <selection activeCell="A24" sqref="A24"/>
    </sheetView>
  </sheetViews>
  <sheetFormatPr defaultColWidth="9.140625" defaultRowHeight="12.75"/>
  <cols>
    <col min="1" max="1" width="23.140625" style="124" customWidth="1"/>
    <col min="2" max="2" width="66.8515625" style="123" customWidth="1"/>
    <col min="3" max="16384" width="9.140625" style="124" customWidth="1"/>
  </cols>
  <sheetData>
    <row r="1" ht="18">
      <c r="A1" s="122" t="s">
        <v>144</v>
      </c>
    </row>
    <row r="2" ht="13.5">
      <c r="A2" s="121" t="s">
        <v>145</v>
      </c>
    </row>
    <row r="3" ht="15">
      <c r="A3" s="125" t="s">
        <v>146</v>
      </c>
    </row>
    <row r="5" ht="15">
      <c r="A5" s="126" t="s">
        <v>73</v>
      </c>
    </row>
    <row r="6" spans="1:2" ht="40.5">
      <c r="A6" s="127" t="s">
        <v>22</v>
      </c>
      <c r="B6" s="128" t="s">
        <v>147</v>
      </c>
    </row>
    <row r="7" spans="1:2" ht="81">
      <c r="A7" s="127" t="s">
        <v>91</v>
      </c>
      <c r="B7" s="128" t="s">
        <v>200</v>
      </c>
    </row>
    <row r="8" spans="1:2" ht="40.5">
      <c r="A8" s="127" t="s">
        <v>148</v>
      </c>
      <c r="B8" s="128" t="s">
        <v>255</v>
      </c>
    </row>
    <row r="10" ht="15">
      <c r="A10" s="126" t="s">
        <v>149</v>
      </c>
    </row>
    <row r="11" spans="1:2" ht="13.5">
      <c r="A11" s="127" t="s">
        <v>19</v>
      </c>
      <c r="B11" s="128" t="s">
        <v>221</v>
      </c>
    </row>
    <row r="12" spans="1:2" ht="13.5">
      <c r="A12" s="127" t="s">
        <v>86</v>
      </c>
      <c r="B12" s="128" t="s">
        <v>222</v>
      </c>
    </row>
    <row r="13" spans="1:2" ht="40.5">
      <c r="A13" s="127" t="s">
        <v>92</v>
      </c>
      <c r="B13" s="128" t="s">
        <v>223</v>
      </c>
    </row>
    <row r="14" spans="1:2" ht="27">
      <c r="A14" s="127" t="s">
        <v>87</v>
      </c>
      <c r="B14" s="128" t="s">
        <v>150</v>
      </c>
    </row>
    <row r="16" ht="15">
      <c r="A16" s="126" t="s">
        <v>151</v>
      </c>
    </row>
    <row r="17" spans="1:2" ht="13.5">
      <c r="A17" s="127" t="s">
        <v>28</v>
      </c>
      <c r="B17" s="128" t="s">
        <v>152</v>
      </c>
    </row>
    <row r="18" spans="1:2" ht="27">
      <c r="A18" s="127" t="s">
        <v>27</v>
      </c>
      <c r="B18" s="128" t="s">
        <v>153</v>
      </c>
    </row>
    <row r="19" spans="1:2" ht="40.5">
      <c r="A19" s="127" t="s">
        <v>20</v>
      </c>
      <c r="B19" s="128" t="s">
        <v>154</v>
      </c>
    </row>
    <row r="20" spans="1:2" ht="27">
      <c r="A20" s="127" t="s">
        <v>26</v>
      </c>
      <c r="B20" s="128" t="s">
        <v>155</v>
      </c>
    </row>
    <row r="21" spans="1:2" ht="40.5">
      <c r="A21" s="127" t="s">
        <v>93</v>
      </c>
      <c r="B21" s="128" t="s">
        <v>156</v>
      </c>
    </row>
    <row r="22" spans="1:2" ht="67.5">
      <c r="A22" s="127" t="s">
        <v>94</v>
      </c>
      <c r="B22" s="128" t="s">
        <v>201</v>
      </c>
    </row>
    <row r="23" spans="1:2" ht="40.5">
      <c r="A23" s="127" t="s">
        <v>24</v>
      </c>
      <c r="B23" s="128" t="s">
        <v>157</v>
      </c>
    </row>
    <row r="24" spans="1:2" ht="13.5">
      <c r="A24" s="127" t="s">
        <v>90</v>
      </c>
      <c r="B24" s="128" t="s">
        <v>158</v>
      </c>
    </row>
    <row r="25" spans="1:2" ht="13.5">
      <c r="A25" s="127" t="s">
        <v>95</v>
      </c>
      <c r="B25" s="128" t="s">
        <v>159</v>
      </c>
    </row>
    <row r="26" spans="1:2" ht="40.5">
      <c r="A26" s="127" t="s">
        <v>96</v>
      </c>
      <c r="B26" s="128" t="s">
        <v>160</v>
      </c>
    </row>
    <row r="27" spans="1:2" ht="13.5">
      <c r="A27" s="127" t="s">
        <v>97</v>
      </c>
      <c r="B27" s="128" t="s">
        <v>161</v>
      </c>
    </row>
    <row r="28" spans="1:2" ht="54">
      <c r="A28" s="127" t="s">
        <v>98</v>
      </c>
      <c r="B28" s="128" t="s">
        <v>202</v>
      </c>
    </row>
    <row r="29" spans="1:2" ht="27">
      <c r="A29" s="127" t="s">
        <v>25</v>
      </c>
      <c r="B29" s="128" t="s">
        <v>162</v>
      </c>
    </row>
    <row r="30" spans="1:2" ht="27">
      <c r="A30" s="127" t="s">
        <v>23</v>
      </c>
      <c r="B30" s="128" t="s">
        <v>224</v>
      </c>
    </row>
    <row r="32" ht="15">
      <c r="A32" s="126" t="s">
        <v>163</v>
      </c>
    </row>
    <row r="33" spans="1:2" ht="27">
      <c r="A33" s="128" t="s">
        <v>164</v>
      </c>
      <c r="B33" s="128" t="s">
        <v>225</v>
      </c>
    </row>
    <row r="34" spans="1:2" ht="27">
      <c r="A34" s="128" t="s">
        <v>165</v>
      </c>
      <c r="B34" s="128" t="s">
        <v>226</v>
      </c>
    </row>
    <row r="35" spans="1:2" ht="27">
      <c r="A35" s="127" t="s">
        <v>31</v>
      </c>
      <c r="B35" s="128" t="s">
        <v>227</v>
      </c>
    </row>
    <row r="36" spans="1:2" ht="27">
      <c r="A36" s="127" t="s">
        <v>32</v>
      </c>
      <c r="B36" s="128" t="s">
        <v>228</v>
      </c>
    </row>
    <row r="37" spans="1:2" ht="27">
      <c r="A37" s="127" t="s">
        <v>33</v>
      </c>
      <c r="B37" s="128" t="s">
        <v>229</v>
      </c>
    </row>
    <row r="38" spans="1:2" ht="27">
      <c r="A38" s="127" t="s">
        <v>34</v>
      </c>
      <c r="B38" s="128" t="s">
        <v>230</v>
      </c>
    </row>
    <row r="39" spans="1:2" ht="27">
      <c r="A39" s="127" t="s">
        <v>35</v>
      </c>
      <c r="B39" s="128" t="s">
        <v>231</v>
      </c>
    </row>
    <row r="40" spans="1:2" ht="13.5">
      <c r="A40" s="127" t="s">
        <v>36</v>
      </c>
      <c r="B40" s="128" t="s">
        <v>232</v>
      </c>
    </row>
    <row r="42" ht="15">
      <c r="A42" s="126" t="s">
        <v>166</v>
      </c>
    </row>
    <row r="43" spans="1:2" ht="67.5">
      <c r="A43" s="128" t="s">
        <v>38</v>
      </c>
      <c r="B43" s="128" t="s">
        <v>203</v>
      </c>
    </row>
    <row r="44" spans="1:2" ht="67.5">
      <c r="A44" s="128" t="s">
        <v>99</v>
      </c>
      <c r="B44" s="128" t="s">
        <v>204</v>
      </c>
    </row>
    <row r="45" spans="1:2" ht="54">
      <c r="A45" s="128" t="s">
        <v>39</v>
      </c>
      <c r="B45" s="128" t="s">
        <v>167</v>
      </c>
    </row>
    <row r="46" spans="1:2" ht="67.5">
      <c r="A46" s="128" t="s">
        <v>40</v>
      </c>
      <c r="B46" s="128" t="s">
        <v>205</v>
      </c>
    </row>
    <row r="47" spans="1:2" ht="67.5">
      <c r="A47" s="128" t="s">
        <v>41</v>
      </c>
      <c r="B47" s="128" t="s">
        <v>257</v>
      </c>
    </row>
    <row r="48" spans="1:2" ht="54">
      <c r="A48" s="128" t="s">
        <v>100</v>
      </c>
      <c r="B48" s="128" t="s">
        <v>169</v>
      </c>
    </row>
    <row r="49" spans="1:2" ht="54">
      <c r="A49" s="128" t="s">
        <v>101</v>
      </c>
      <c r="B49" s="128" t="s">
        <v>207</v>
      </c>
    </row>
    <row r="50" spans="1:2" ht="94.5">
      <c r="A50" s="128" t="s">
        <v>170</v>
      </c>
      <c r="B50" s="128" t="s">
        <v>208</v>
      </c>
    </row>
    <row r="51" spans="1:2" ht="40.5">
      <c r="A51" s="128" t="s">
        <v>171</v>
      </c>
      <c r="B51" s="128" t="s">
        <v>172</v>
      </c>
    </row>
    <row r="52" spans="1:2" ht="27">
      <c r="A52" s="128" t="s">
        <v>104</v>
      </c>
      <c r="B52" s="128" t="s">
        <v>173</v>
      </c>
    </row>
    <row r="53" spans="1:2" ht="67.5">
      <c r="A53" s="128" t="s">
        <v>105</v>
      </c>
      <c r="B53" s="128" t="s">
        <v>209</v>
      </c>
    </row>
    <row r="54" spans="1:2" ht="54">
      <c r="A54" s="128" t="s">
        <v>174</v>
      </c>
      <c r="B54" s="128" t="s">
        <v>210</v>
      </c>
    </row>
    <row r="55" spans="1:2" ht="40.5">
      <c r="A55" s="128" t="s">
        <v>175</v>
      </c>
      <c r="B55" s="128" t="s">
        <v>176</v>
      </c>
    </row>
    <row r="56" spans="1:2" ht="54">
      <c r="A56" s="128" t="s">
        <v>108</v>
      </c>
      <c r="B56" s="128" t="s">
        <v>211</v>
      </c>
    </row>
    <row r="57" spans="1:2" ht="81">
      <c r="A57" s="128" t="s">
        <v>177</v>
      </c>
      <c r="B57" s="128" t="s">
        <v>233</v>
      </c>
    </row>
    <row r="59" ht="15">
      <c r="A59" s="126" t="s">
        <v>178</v>
      </c>
    </row>
    <row r="60" spans="1:2" ht="27">
      <c r="A60" s="128" t="s">
        <v>179</v>
      </c>
      <c r="B60" s="128" t="s">
        <v>258</v>
      </c>
    </row>
    <row r="61" spans="1:2" ht="13.5">
      <c r="A61" s="128" t="s">
        <v>110</v>
      </c>
      <c r="B61" s="128" t="s">
        <v>259</v>
      </c>
    </row>
    <row r="62" spans="1:2" ht="13.5">
      <c r="A62" s="128" t="s">
        <v>135</v>
      </c>
      <c r="B62" s="128" t="s">
        <v>260</v>
      </c>
    </row>
    <row r="63" spans="1:2" ht="13.5">
      <c r="A63" s="128" t="s">
        <v>111</v>
      </c>
      <c r="B63" s="128" t="s">
        <v>262</v>
      </c>
    </row>
    <row r="64" spans="1:2" ht="27">
      <c r="A64" s="128" t="s">
        <v>42</v>
      </c>
      <c r="B64" s="128" t="s">
        <v>261</v>
      </c>
    </row>
    <row r="66" ht="15">
      <c r="A66" s="126" t="s">
        <v>180</v>
      </c>
    </row>
    <row r="67" spans="1:2" ht="54">
      <c r="A67" s="128" t="s">
        <v>181</v>
      </c>
      <c r="B67" s="128" t="s">
        <v>234</v>
      </c>
    </row>
    <row r="68" spans="1:2" ht="13.5">
      <c r="A68" s="128" t="s">
        <v>44</v>
      </c>
      <c r="B68" s="128" t="s">
        <v>235</v>
      </c>
    </row>
    <row r="69" spans="1:2" ht="27">
      <c r="A69" s="128" t="s">
        <v>45</v>
      </c>
      <c r="B69" s="128" t="s">
        <v>236</v>
      </c>
    </row>
    <row r="70" spans="1:2" ht="27">
      <c r="A70" s="128" t="s">
        <v>46</v>
      </c>
      <c r="B70" s="128" t="s">
        <v>237</v>
      </c>
    </row>
    <row r="71" spans="1:2" ht="27">
      <c r="A71" s="128" t="s">
        <v>47</v>
      </c>
      <c r="B71" s="128" t="s">
        <v>238</v>
      </c>
    </row>
    <row r="72" spans="1:2" ht="13.5">
      <c r="A72" s="128" t="s">
        <v>70</v>
      </c>
      <c r="B72" s="128" t="s">
        <v>239</v>
      </c>
    </row>
    <row r="73" spans="1:2" ht="27">
      <c r="A73" s="128" t="s">
        <v>69</v>
      </c>
      <c r="B73" s="128" t="s">
        <v>240</v>
      </c>
    </row>
    <row r="74" spans="1:2" ht="27">
      <c r="A74" s="128" t="s">
        <v>4</v>
      </c>
      <c r="B74" s="128" t="s">
        <v>241</v>
      </c>
    </row>
    <row r="75" spans="1:2" ht="27">
      <c r="A75" s="128" t="s">
        <v>49</v>
      </c>
      <c r="B75" s="128" t="s">
        <v>242</v>
      </c>
    </row>
    <row r="76" spans="1:2" ht="40.5">
      <c r="A76" s="128" t="s">
        <v>182</v>
      </c>
      <c r="B76" s="128" t="s">
        <v>243</v>
      </c>
    </row>
    <row r="77" spans="1:2" ht="40.5">
      <c r="A77" s="128" t="s">
        <v>183</v>
      </c>
      <c r="B77" s="128" t="s">
        <v>244</v>
      </c>
    </row>
    <row r="78" spans="1:2" ht="27">
      <c r="A78" s="128" t="s">
        <v>52</v>
      </c>
      <c r="B78" s="128" t="s">
        <v>245</v>
      </c>
    </row>
    <row r="79" spans="1:2" ht="27">
      <c r="A79" s="128" t="s">
        <v>53</v>
      </c>
      <c r="B79" s="128" t="s">
        <v>5</v>
      </c>
    </row>
    <row r="80" spans="1:2" ht="27">
      <c r="A80" s="128" t="s">
        <v>54</v>
      </c>
      <c r="B80" s="128" t="s">
        <v>246</v>
      </c>
    </row>
    <row r="81" spans="1:2" ht="13.5">
      <c r="A81" s="128" t="s">
        <v>184</v>
      </c>
      <c r="B81" s="128" t="s">
        <v>247</v>
      </c>
    </row>
    <row r="82" spans="1:2" ht="54">
      <c r="A82" s="128" t="s">
        <v>56</v>
      </c>
      <c r="B82" s="128" t="s">
        <v>248</v>
      </c>
    </row>
    <row r="83" spans="1:2" ht="81">
      <c r="A83" s="128" t="s">
        <v>57</v>
      </c>
      <c r="B83" s="128" t="s">
        <v>249</v>
      </c>
    </row>
    <row r="84" spans="1:2" ht="27">
      <c r="A84" s="128" t="s">
        <v>58</v>
      </c>
      <c r="B84" s="128" t="s">
        <v>250</v>
      </c>
    </row>
    <row r="85" spans="1:2" ht="27">
      <c r="A85" s="128" t="s">
        <v>59</v>
      </c>
      <c r="B85" s="128" t="s">
        <v>251</v>
      </c>
    </row>
    <row r="86" spans="1:2" ht="13.5">
      <c r="A86" s="128" t="s">
        <v>60</v>
      </c>
      <c r="B86" s="128" t="s">
        <v>252</v>
      </c>
    </row>
    <row r="87" spans="1:2" ht="27">
      <c r="A87" s="128" t="s">
        <v>61</v>
      </c>
      <c r="B87" s="128" t="s">
        <v>253</v>
      </c>
    </row>
    <row r="88" spans="1:2" ht="27">
      <c r="A88" s="128" t="s">
        <v>62</v>
      </c>
      <c r="B88" s="128" t="s">
        <v>254</v>
      </c>
    </row>
    <row r="90" ht="15">
      <c r="A90" s="126" t="s">
        <v>185</v>
      </c>
    </row>
    <row r="91" spans="1:2" ht="67.5">
      <c r="A91" s="128" t="s">
        <v>186</v>
      </c>
      <c r="B91" s="128" t="s">
        <v>6</v>
      </c>
    </row>
    <row r="92" spans="1:2" ht="40.5">
      <c r="A92" s="128" t="s">
        <v>113</v>
      </c>
      <c r="B92" s="128" t="s">
        <v>187</v>
      </c>
    </row>
    <row r="93" spans="1:2" ht="40.5">
      <c r="A93" s="128" t="s">
        <v>64</v>
      </c>
      <c r="B93" s="128" t="s">
        <v>188</v>
      </c>
    </row>
    <row r="94" spans="1:2" ht="27">
      <c r="A94" s="128" t="s">
        <v>68</v>
      </c>
      <c r="B94" s="128" t="s">
        <v>189</v>
      </c>
    </row>
    <row r="95" spans="1:2" ht="81">
      <c r="A95" s="128" t="s">
        <v>114</v>
      </c>
      <c r="B95" s="128" t="s">
        <v>275</v>
      </c>
    </row>
    <row r="96" spans="1:2" ht="81">
      <c r="A96" s="128" t="s">
        <v>115</v>
      </c>
      <c r="B96" s="128" t="s">
        <v>212</v>
      </c>
    </row>
    <row r="97" spans="1:2" ht="81">
      <c r="A97" s="128" t="s">
        <v>116</v>
      </c>
      <c r="B97" s="128" t="s">
        <v>213</v>
      </c>
    </row>
    <row r="98" spans="1:2" ht="67.5">
      <c r="A98" s="128" t="s">
        <v>117</v>
      </c>
      <c r="B98" s="128" t="s">
        <v>214</v>
      </c>
    </row>
    <row r="99" spans="1:2" ht="40.5">
      <c r="A99" s="128" t="s">
        <v>168</v>
      </c>
      <c r="B99" s="128" t="s">
        <v>190</v>
      </c>
    </row>
    <row r="100" spans="1:2" ht="54">
      <c r="A100" s="128" t="s">
        <v>118</v>
      </c>
      <c r="B100" s="128" t="s">
        <v>191</v>
      </c>
    </row>
    <row r="101" spans="1:2" ht="67.5">
      <c r="A101" s="128" t="s">
        <v>65</v>
      </c>
      <c r="B101" s="128" t="s">
        <v>215</v>
      </c>
    </row>
    <row r="102" spans="1:2" ht="67.5">
      <c r="A102" s="128" t="s">
        <v>66</v>
      </c>
      <c r="B102" s="128" t="s">
        <v>216</v>
      </c>
    </row>
    <row r="103" spans="1:2" ht="40.5">
      <c r="A103" s="128" t="s">
        <v>119</v>
      </c>
      <c r="B103" s="128" t="s">
        <v>263</v>
      </c>
    </row>
    <row r="104" spans="1:2" ht="54">
      <c r="A104" s="128" t="s">
        <v>120</v>
      </c>
      <c r="B104" s="128" t="s">
        <v>217</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2" sqref="A2"/>
    </sheetView>
  </sheetViews>
  <sheetFormatPr defaultColWidth="9.140625" defaultRowHeight="12.75"/>
  <cols>
    <col min="1" max="1" width="23.140625" style="124" customWidth="1"/>
    <col min="2" max="2" width="108.8515625" style="123" customWidth="1"/>
    <col min="3" max="16384" width="9.140625" style="124" customWidth="1"/>
  </cols>
  <sheetData>
    <row r="1" ht="18">
      <c r="A1" s="122" t="s">
        <v>144</v>
      </c>
    </row>
    <row r="2" ht="13.5">
      <c r="A2" s="121" t="s">
        <v>145</v>
      </c>
    </row>
    <row r="3" ht="15">
      <c r="A3" s="125" t="s">
        <v>268</v>
      </c>
    </row>
    <row r="5" spans="1:2" ht="121.5">
      <c r="A5" s="128" t="s">
        <v>9</v>
      </c>
      <c r="B5" s="128" t="s">
        <v>272</v>
      </c>
    </row>
    <row r="6" spans="1:2" ht="121.5">
      <c r="A6" s="128" t="s">
        <v>8</v>
      </c>
      <c r="B6" s="128" t="s">
        <v>7</v>
      </c>
    </row>
    <row r="7" spans="1:2" ht="121.5">
      <c r="A7" s="128" t="s">
        <v>206</v>
      </c>
      <c r="B7" s="128" t="s">
        <v>2</v>
      </c>
    </row>
    <row r="8" spans="1:2" ht="81">
      <c r="A8" s="128" t="s">
        <v>271</v>
      </c>
      <c r="B8" s="128" t="s">
        <v>276</v>
      </c>
    </row>
    <row r="9" spans="1:2" ht="121.5">
      <c r="A9" s="128" t="s">
        <v>12</v>
      </c>
      <c r="B9" s="128" t="s">
        <v>0</v>
      </c>
    </row>
    <row r="10" spans="1:2" ht="94.5">
      <c r="A10" s="128" t="s">
        <v>10</v>
      </c>
      <c r="B10" s="128" t="s">
        <v>1</v>
      </c>
    </row>
    <row r="11" spans="1:2" ht="108">
      <c r="A11" s="128" t="s">
        <v>11</v>
      </c>
      <c r="B11" s="128" t="s">
        <v>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Shruti Malik</dc:creator>
  <cp:keywords/>
  <dc:description/>
  <cp:lastModifiedBy>jhalkias</cp:lastModifiedBy>
  <cp:lastPrinted>2003-07-23T23:32:13Z</cp:lastPrinted>
  <dcterms:created xsi:type="dcterms:W3CDTF">2001-07-05T16:33:00Z</dcterms:created>
  <dcterms:modified xsi:type="dcterms:W3CDTF">2005-03-03T12:27:05Z</dcterms:modified>
  <cp:category/>
  <cp:version/>
  <cp:contentType/>
  <cp:contentStatus/>
</cp:coreProperties>
</file>