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505" windowHeight="4965" activeTab="1"/>
  </bookViews>
  <sheets>
    <sheet name="Table 2-1" sheetId="1" r:id="rId1"/>
    <sheet name="Table 2-1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<sst xmlns="http://schemas.openxmlformats.org/spreadsheetml/2006/main" count="54" uniqueCount="23">
  <si>
    <t>Domestic</t>
  </si>
  <si>
    <t>Total</t>
  </si>
  <si>
    <t>Truck</t>
  </si>
  <si>
    <t>Rail</t>
  </si>
  <si>
    <t>Water</t>
  </si>
  <si>
    <t xml:space="preserve"> </t>
  </si>
  <si>
    <r>
      <t>Exports</t>
    </r>
    <r>
      <rPr>
        <vertAlign val="superscript"/>
        <sz val="10"/>
        <rFont val="Arial"/>
        <family val="2"/>
      </rPr>
      <t>3</t>
    </r>
  </si>
  <si>
    <r>
      <t>Imports</t>
    </r>
    <r>
      <rPr>
        <vertAlign val="superscript"/>
        <sz val="10"/>
        <rFont val="Arial"/>
        <family val="2"/>
      </rPr>
      <t>3</t>
    </r>
  </si>
  <si>
    <r>
      <t>Intermodal</t>
    </r>
    <r>
      <rPr>
        <vertAlign val="superscript"/>
        <sz val="10"/>
        <rFont val="Arial"/>
        <family val="2"/>
      </rPr>
      <t>1</t>
    </r>
  </si>
  <si>
    <r>
      <t>Pipeline &amp; unknown</t>
    </r>
    <r>
      <rPr>
        <vertAlign val="superscript"/>
        <sz val="10"/>
        <rFont val="Arial"/>
        <family val="2"/>
      </rPr>
      <t>2</t>
    </r>
  </si>
  <si>
    <r>
      <t>2</t>
    </r>
    <r>
      <rPr>
        <sz val="9"/>
        <rFont val="Arial"/>
        <family val="2"/>
      </rPr>
      <t>Pipeline and unknown shipments are combined because data on region-to-region flows by pipeline are statistically uncertain.</t>
    </r>
  </si>
  <si>
    <r>
      <t>3</t>
    </r>
    <r>
      <rPr>
        <sz val="9"/>
        <rFont val="Arial"/>
        <family val="2"/>
      </rPr>
      <t>Data do not include imports and exports shipped by international air cargo and shipments that pass through the United States form a foreign origin to a foreign destination by any mode.</t>
    </r>
  </si>
  <si>
    <r>
      <t>1</t>
    </r>
    <r>
      <rPr>
        <sz val="9"/>
        <rFont val="Arial"/>
        <family val="2"/>
      </rPr>
      <t>Intermodal includes U.S. Postal Service and courier shipments and all intermodal combinations except for rail and truck.</t>
    </r>
  </si>
  <si>
    <r>
      <t>Notes:</t>
    </r>
    <r>
      <rPr>
        <sz val="9"/>
        <rFont val="Arial"/>
        <family val="2"/>
      </rPr>
      <t xml:space="preserve"> Numbers may not add to total due to rounding.  1 ton = 0.91 metric tonne.</t>
    </r>
  </si>
  <si>
    <r>
      <t>1</t>
    </r>
    <r>
      <rPr>
        <sz val="9"/>
        <rFont val="Arial"/>
        <family val="2"/>
      </rPr>
      <t>Intermodal includes U.S. Postal Service and courier shipments and all intermodal combinations, except air and truck.</t>
    </r>
  </si>
  <si>
    <r>
      <t>3</t>
    </r>
    <r>
      <rPr>
        <sz val="9"/>
        <rFont val="Arial"/>
        <family val="2"/>
      </rPr>
      <t>Data do not include imports and exports that pass through the United States from a foreign origin to a foreign destination by any mode.</t>
    </r>
  </si>
  <si>
    <r>
      <t>Note:</t>
    </r>
    <r>
      <rPr>
        <sz val="9"/>
        <rFont val="Arial"/>
        <family val="2"/>
      </rPr>
      <t xml:space="preserve"> Numbers may not add to total due to rounding.</t>
    </r>
  </si>
  <si>
    <r>
      <t>Source</t>
    </r>
    <r>
      <rPr>
        <sz val="9"/>
        <rFont val="Arial"/>
        <family val="2"/>
      </rPr>
      <t>:  U.S. Department of Transportation, Federal Highway Administration, Office of Freight Management and Operations, Freight Analysis Framework, 2007.</t>
    </r>
  </si>
  <si>
    <r>
      <t>Key:</t>
    </r>
    <r>
      <rPr>
        <sz val="9"/>
        <rFont val="Arial"/>
        <family val="2"/>
      </rPr>
      <t xml:space="preserve"> R = revised</t>
    </r>
  </si>
  <si>
    <t>Table 2-1.  Shipments by Mode and Weight : 2002, 2006, and 2035 (Millions of Tons)</t>
  </si>
  <si>
    <t>Air, air &amp; truck</t>
  </si>
  <si>
    <t>Table 2-1M.  Weight of Shipments by Mode: 2002, 2006, 2035 (Millions of Metric Tonnes)</t>
  </si>
  <si>
    <r>
      <t>Source</t>
    </r>
    <r>
      <rPr>
        <sz val="9"/>
        <rFont val="Arial"/>
        <family val="2"/>
      </rPr>
      <t>:  U.S. Department of Transportation, Federal Highway Administration, Office of Freight Management and Operations, Freight Analysis Framework, Version 2.2, 2007.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</si>
</sst>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P) &quot;#,##0;&quot;(P) &quot;\-#,##0;&quot;(P) &quot;0"/>
    <numFmt numFmtId="166" formatCode="&quot;(R) &quot;#,##0;&quot;(R) &quot;\-#,##0;&quot;(R) &quot;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3" borderId="7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3" fontId="2" fillId="0" borderId="3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1"/>
  <sheetViews>
    <sheetView workbookViewId="0" topLeftCell="E1">
      <selection activeCell="A3" sqref="A3:A11"/>
    </sheetView>
  </sheetViews>
  <sheetFormatPr defaultColWidth="9.140625" defaultRowHeight="12.75"/>
  <cols>
    <col min="1" max="1" width="23.57421875" style="0" customWidth="1"/>
    <col min="2" max="17" width="10.7109375" style="0" customWidth="1"/>
  </cols>
  <sheetData>
    <row r="1" spans="1:17" ht="15.75">
      <c r="A1" s="13" t="s">
        <v>19</v>
      </c>
      <c r="B1" s="13"/>
      <c r="C1" s="13"/>
      <c r="D1" s="13"/>
      <c r="E1" s="13"/>
      <c r="F1" s="13"/>
      <c r="G1" s="13"/>
      <c r="H1" s="13"/>
      <c r="I1" s="15"/>
      <c r="J1" s="15"/>
      <c r="K1" s="15"/>
      <c r="L1" s="15"/>
      <c r="M1" s="15"/>
      <c r="N1" s="15"/>
      <c r="O1" s="15"/>
      <c r="P1" s="15"/>
      <c r="Q1" s="15"/>
    </row>
    <row r="2" spans="1:17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</row>
    <row r="3" spans="1:17" ht="12.75">
      <c r="A3" s="16"/>
      <c r="B3" s="32">
        <v>2002</v>
      </c>
      <c r="C3" s="33"/>
      <c r="D3" s="33"/>
      <c r="E3" s="34"/>
      <c r="F3" s="35">
        <v>2006</v>
      </c>
      <c r="G3" s="32"/>
      <c r="H3" s="32"/>
      <c r="I3" s="36"/>
      <c r="J3" s="35">
        <v>2035</v>
      </c>
      <c r="K3" s="37"/>
      <c r="L3" s="37"/>
      <c r="M3" s="37"/>
      <c r="N3" s="17"/>
      <c r="O3" s="17"/>
      <c r="P3" s="17"/>
      <c r="Q3" s="17"/>
    </row>
    <row r="4" spans="1:17" ht="14.25">
      <c r="A4" s="2"/>
      <c r="B4" s="7" t="s">
        <v>1</v>
      </c>
      <c r="C4" s="7" t="s">
        <v>0</v>
      </c>
      <c r="D4" s="4" t="s">
        <v>6</v>
      </c>
      <c r="E4" s="14" t="s">
        <v>7</v>
      </c>
      <c r="F4" s="7" t="s">
        <v>1</v>
      </c>
      <c r="G4" s="7" t="s">
        <v>0</v>
      </c>
      <c r="H4" s="4" t="s">
        <v>6</v>
      </c>
      <c r="I4" s="14" t="s">
        <v>7</v>
      </c>
      <c r="J4" s="4" t="s">
        <v>1</v>
      </c>
      <c r="K4" s="4" t="s">
        <v>0</v>
      </c>
      <c r="L4" s="4" t="s">
        <v>6</v>
      </c>
      <c r="M4" s="4" t="s">
        <v>7</v>
      </c>
      <c r="N4" s="2"/>
      <c r="O4" s="2"/>
      <c r="P4" s="2"/>
      <c r="Q4" s="2"/>
    </row>
    <row r="5" spans="1:17" ht="12.75">
      <c r="A5" s="1" t="s">
        <v>1</v>
      </c>
      <c r="B5" s="18">
        <v>19327.745441</v>
      </c>
      <c r="C5" s="19">
        <v>17669.69575</v>
      </c>
      <c r="D5" s="18">
        <v>524.5708209999999</v>
      </c>
      <c r="E5" s="20">
        <v>1133.47887</v>
      </c>
      <c r="F5" s="21">
        <v>20973.868743837204</v>
      </c>
      <c r="G5" s="21">
        <v>18984.88622381811</v>
      </c>
      <c r="H5" s="21">
        <v>620.0615886092643</v>
      </c>
      <c r="I5" s="22">
        <v>1368.9209314098282</v>
      </c>
      <c r="J5" s="18">
        <v>37211.9269951</v>
      </c>
      <c r="K5" s="19">
        <v>33667.88954</v>
      </c>
      <c r="L5" s="18">
        <v>1111.839837</v>
      </c>
      <c r="M5" s="18">
        <v>2432.1976181</v>
      </c>
      <c r="N5" s="2"/>
      <c r="O5" s="2"/>
      <c r="P5" s="2"/>
      <c r="Q5" s="2"/>
    </row>
    <row r="6" spans="1:17" ht="12.75">
      <c r="A6" s="1" t="s">
        <v>2</v>
      </c>
      <c r="B6" s="19">
        <v>11539.242149999998</v>
      </c>
      <c r="C6" s="19">
        <v>11336.07736</v>
      </c>
      <c r="D6" s="19">
        <v>106.06705000000001</v>
      </c>
      <c r="E6" s="20">
        <v>97.09774</v>
      </c>
      <c r="F6" s="21">
        <v>12659.078651594038</v>
      </c>
      <c r="G6" s="21">
        <v>12389.304359000133</v>
      </c>
      <c r="H6" s="21">
        <v>168.6749484514105</v>
      </c>
      <c r="I6" s="22">
        <v>101.09934414249427</v>
      </c>
      <c r="J6" s="19">
        <v>22814.0171605</v>
      </c>
      <c r="K6" s="19">
        <v>22231.28862</v>
      </c>
      <c r="L6" s="19">
        <v>262.4921037</v>
      </c>
      <c r="M6" s="19">
        <v>320.23643680000004</v>
      </c>
      <c r="N6" s="2"/>
      <c r="O6" s="2"/>
      <c r="P6" s="2"/>
      <c r="Q6" s="2"/>
    </row>
    <row r="7" spans="1:17" ht="12.75">
      <c r="A7" s="1" t="s">
        <v>3</v>
      </c>
      <c r="B7" s="19">
        <v>1878.8430059999998</v>
      </c>
      <c r="C7" s="19">
        <v>1768.709426</v>
      </c>
      <c r="D7" s="19">
        <v>31.93732</v>
      </c>
      <c r="E7" s="20">
        <v>78.19626</v>
      </c>
      <c r="F7" s="21">
        <v>2039.8945071509575</v>
      </c>
      <c r="G7" s="21">
        <v>1904.651458790925</v>
      </c>
      <c r="H7" s="21">
        <v>40.645172500118136</v>
      </c>
      <c r="I7" s="22">
        <v>94.5978758599142</v>
      </c>
      <c r="J7" s="19">
        <v>3525.2626353999995</v>
      </c>
      <c r="K7" s="19">
        <v>3292.2755589999997</v>
      </c>
      <c r="L7" s="19">
        <v>57.0075168</v>
      </c>
      <c r="M7" s="19">
        <v>175.97955960000002</v>
      </c>
      <c r="N7" s="2"/>
      <c r="O7" s="2"/>
      <c r="P7" s="2"/>
      <c r="Q7" s="2"/>
    </row>
    <row r="8" spans="1:17" ht="12.75">
      <c r="A8" s="1" t="s">
        <v>4</v>
      </c>
      <c r="B8" s="19">
        <v>701.0016079999999</v>
      </c>
      <c r="C8" s="19">
        <v>594.595515</v>
      </c>
      <c r="D8" s="19">
        <v>62.462584</v>
      </c>
      <c r="E8" s="20">
        <v>43.943509</v>
      </c>
      <c r="F8" s="21">
        <v>688.0796459491436</v>
      </c>
      <c r="G8" s="21">
        <v>582.0331529437909</v>
      </c>
      <c r="H8" s="21">
        <v>47.89605553187485</v>
      </c>
      <c r="I8" s="22">
        <v>58.15043747347781</v>
      </c>
      <c r="J8" s="19">
        <v>1041.3977113</v>
      </c>
      <c r="K8" s="19">
        <v>873.767136</v>
      </c>
      <c r="L8" s="19">
        <v>113.75017</v>
      </c>
      <c r="M8" s="19">
        <v>53.8804053</v>
      </c>
      <c r="N8" s="2"/>
      <c r="O8" s="2"/>
      <c r="P8" s="2"/>
      <c r="Q8" s="2"/>
    </row>
    <row r="9" spans="1:17" ht="12.75">
      <c r="A9" s="23" t="s">
        <v>20</v>
      </c>
      <c r="B9" s="18">
        <v>11.05993</v>
      </c>
      <c r="C9" s="19">
        <v>2.9313200000000004</v>
      </c>
      <c r="D9" s="24">
        <v>3.16111</v>
      </c>
      <c r="E9" s="25">
        <v>4.9675</v>
      </c>
      <c r="F9" s="21">
        <v>15.085682963966246</v>
      </c>
      <c r="G9" s="21">
        <v>5.34370946478516</v>
      </c>
      <c r="H9" s="21">
        <v>4.0845480816804125</v>
      </c>
      <c r="I9" s="22">
        <v>5.657425417500673</v>
      </c>
      <c r="J9" s="18">
        <v>61.277017</v>
      </c>
      <c r="K9" s="19">
        <v>10.1765182</v>
      </c>
      <c r="L9" s="18">
        <v>13.050126599999999</v>
      </c>
      <c r="M9" s="18">
        <v>38.050372200000005</v>
      </c>
      <c r="N9" s="2"/>
      <c r="O9" s="2"/>
      <c r="P9" s="2"/>
      <c r="Q9" s="2"/>
    </row>
    <row r="10" spans="1:17" ht="14.25">
      <c r="A10" s="1" t="s">
        <v>8</v>
      </c>
      <c r="B10" s="19">
        <v>1292.1100700000002</v>
      </c>
      <c r="C10" s="19">
        <v>195.851802</v>
      </c>
      <c r="D10" s="19">
        <v>316.685437</v>
      </c>
      <c r="E10" s="20">
        <v>779.5728310000001</v>
      </c>
      <c r="F10" s="21">
        <v>1503.4254943304577</v>
      </c>
      <c r="G10" s="21">
        <v>194.13446627462082</v>
      </c>
      <c r="H10" s="21">
        <v>352.99069760373374</v>
      </c>
      <c r="I10" s="22">
        <v>956.300330452103</v>
      </c>
      <c r="J10" s="19">
        <v>2598.0704069</v>
      </c>
      <c r="K10" s="19">
        <v>333.89602360000004</v>
      </c>
      <c r="L10" s="19">
        <v>660.3021831</v>
      </c>
      <c r="M10" s="19">
        <v>1603.8722002000002</v>
      </c>
      <c r="N10" s="2"/>
      <c r="O10" s="2"/>
      <c r="P10" s="2"/>
      <c r="Q10" s="2"/>
    </row>
    <row r="11" spans="1:17" ht="14.25">
      <c r="A11" s="8" t="s">
        <v>9</v>
      </c>
      <c r="B11" s="26">
        <v>3905.488674</v>
      </c>
      <c r="C11" s="26">
        <v>3771.530324</v>
      </c>
      <c r="D11" s="26">
        <v>4.25732</v>
      </c>
      <c r="E11" s="27">
        <v>129.70103</v>
      </c>
      <c r="F11" s="28">
        <v>4068.3047618486385</v>
      </c>
      <c r="G11" s="28">
        <v>3909.4190773438536</v>
      </c>
      <c r="H11" s="28">
        <v>5.770166440446553</v>
      </c>
      <c r="I11" s="29">
        <v>153.11551806433815</v>
      </c>
      <c r="J11" s="26">
        <v>7171.9020678</v>
      </c>
      <c r="K11" s="26">
        <v>6926.485687</v>
      </c>
      <c r="L11" s="26">
        <v>5.2377367999999995</v>
      </c>
      <c r="M11" s="26">
        <v>240.178644</v>
      </c>
      <c r="N11" s="2"/>
      <c r="O11" s="2"/>
      <c r="P11" s="2"/>
      <c r="Q11" s="2"/>
    </row>
    <row r="12" spans="1:17" ht="12.75">
      <c r="A12" s="38" t="s">
        <v>18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2.75">
      <c r="A13" s="1"/>
      <c r="B13" s="1"/>
      <c r="C13" s="1"/>
      <c r="D13" s="1"/>
      <c r="E13" s="1"/>
      <c r="F13" s="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3.5">
      <c r="A14" s="39" t="s">
        <v>14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39" t="s">
        <v>10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3.5">
      <c r="A16" s="42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40" t="s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10"/>
      <c r="B19" s="10"/>
      <c r="C19" s="10"/>
      <c r="D19" s="10"/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41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0"/>
      <c r="N20" s="30"/>
      <c r="O20" s="30"/>
      <c r="P20" s="30"/>
      <c r="Q20" s="30"/>
    </row>
    <row r="21" spans="1:17" ht="12.75">
      <c r="A21" s="2"/>
      <c r="B21" s="2"/>
      <c r="C21" s="2"/>
      <c r="D21" s="2"/>
      <c r="E21" s="2"/>
      <c r="F21" s="5" t="s">
        <v>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</sheetData>
  <mergeCells count="9">
    <mergeCell ref="A14:Q14"/>
    <mergeCell ref="A18:Q18"/>
    <mergeCell ref="A20:L20"/>
    <mergeCell ref="A15:Q15"/>
    <mergeCell ref="A16:Q16"/>
    <mergeCell ref="B3:E3"/>
    <mergeCell ref="F3:I3"/>
    <mergeCell ref="J3:M3"/>
    <mergeCell ref="A12:Q1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2"/>
  <sheetViews>
    <sheetView tabSelected="1" workbookViewId="0" topLeftCell="A1">
      <selection activeCell="A16" sqref="A16:I16"/>
    </sheetView>
  </sheetViews>
  <sheetFormatPr defaultColWidth="9.140625" defaultRowHeight="12.75"/>
  <cols>
    <col min="1" max="1" width="23.57421875" style="17" customWidth="1"/>
    <col min="2" max="17" width="10.7109375" style="17" customWidth="1"/>
    <col min="18" max="16384" width="9.140625" style="17" customWidth="1"/>
  </cols>
  <sheetData>
    <row r="1" spans="1:9" ht="15.75">
      <c r="A1" s="43" t="s">
        <v>21</v>
      </c>
      <c r="B1" s="43"/>
      <c r="C1" s="43"/>
      <c r="D1" s="43"/>
      <c r="E1" s="43"/>
      <c r="F1" s="43"/>
      <c r="G1" s="43"/>
      <c r="H1" s="43"/>
      <c r="I1" s="43"/>
    </row>
    <row r="2" spans="1:9" ht="13.5" thickBot="1">
      <c r="A2" s="44"/>
      <c r="B2" s="44"/>
      <c r="C2" s="44"/>
      <c r="D2" s="44"/>
      <c r="E2" s="44"/>
      <c r="F2" s="44"/>
      <c r="G2" s="44"/>
      <c r="H2" s="44"/>
      <c r="I2" s="44"/>
    </row>
    <row r="3" spans="1:13" ht="12.75">
      <c r="A3" s="16"/>
      <c r="B3" s="35">
        <v>2002</v>
      </c>
      <c r="C3" s="33"/>
      <c r="D3" s="33"/>
      <c r="E3" s="34"/>
      <c r="F3" s="35">
        <v>2006</v>
      </c>
      <c r="G3" s="32"/>
      <c r="H3" s="32"/>
      <c r="I3" s="36"/>
      <c r="J3" s="32">
        <v>2035</v>
      </c>
      <c r="K3" s="37"/>
      <c r="L3" s="37"/>
      <c r="M3" s="37"/>
    </row>
    <row r="4" spans="2:13" s="45" customFormat="1" ht="14.25">
      <c r="B4" s="46" t="s">
        <v>1</v>
      </c>
      <c r="C4" s="47" t="s">
        <v>0</v>
      </c>
      <c r="D4" s="48" t="s">
        <v>6</v>
      </c>
      <c r="E4" s="49" t="s">
        <v>7</v>
      </c>
      <c r="F4" s="46" t="s">
        <v>1</v>
      </c>
      <c r="G4" s="47" t="s">
        <v>0</v>
      </c>
      <c r="H4" s="48" t="s">
        <v>6</v>
      </c>
      <c r="I4" s="50" t="s">
        <v>7</v>
      </c>
      <c r="J4" s="48" t="s">
        <v>1</v>
      </c>
      <c r="K4" s="48" t="s">
        <v>0</v>
      </c>
      <c r="L4" s="48" t="s">
        <v>6</v>
      </c>
      <c r="M4" s="48" t="s">
        <v>7</v>
      </c>
    </row>
    <row r="5" spans="1:13" ht="12.75">
      <c r="A5" s="23" t="s">
        <v>1</v>
      </c>
      <c r="B5" s="51">
        <f>'Table 2-1'!B5*(0.91)</f>
        <v>17588.24835131</v>
      </c>
      <c r="C5" s="12">
        <f>'Table 2-1'!C5*(0.91)</f>
        <v>16079.4231325</v>
      </c>
      <c r="D5" s="52">
        <f>'Table 2-1'!D5*(0.91)</f>
        <v>477.35944710999996</v>
      </c>
      <c r="E5" s="12">
        <f>'Table 2-1'!E5*(0.91)</f>
        <v>1031.4657717</v>
      </c>
      <c r="F5" s="11">
        <f>'Table 2-1'!F5*(0.91)</f>
        <v>19086.220556891854</v>
      </c>
      <c r="G5" s="12">
        <f>'Table 2-1'!G5*(0.91)</f>
        <v>17276.24646367448</v>
      </c>
      <c r="H5" s="12">
        <f>'Table 2-1'!H5*(0.91)</f>
        <v>564.2560456344305</v>
      </c>
      <c r="I5" s="53">
        <f>'Table 2-1'!I5*(0.91)</f>
        <v>1245.7180475829437</v>
      </c>
      <c r="J5" s="52">
        <f>'Table 2-1'!J5*(0.91)</f>
        <v>33862.853565541</v>
      </c>
      <c r="K5" s="12">
        <f>'Table 2-1'!K5*(0.91)</f>
        <v>30637.779481399997</v>
      </c>
      <c r="L5" s="52">
        <f>'Table 2-1'!L5*(0.91)</f>
        <v>1011.77425167</v>
      </c>
      <c r="M5" s="52">
        <f>'Table 2-1'!M5*(0.91)</f>
        <v>2213.299832471</v>
      </c>
    </row>
    <row r="6" spans="1:13" ht="12.75">
      <c r="A6" s="23" t="s">
        <v>2</v>
      </c>
      <c r="B6" s="11">
        <f>'Table 2-1'!B6*(0.91)</f>
        <v>10500.710356499998</v>
      </c>
      <c r="C6" s="12">
        <f>'Table 2-1'!C6*(0.91)</f>
        <v>10315.830397599999</v>
      </c>
      <c r="D6" s="12">
        <f>'Table 2-1'!D6*(0.91)</f>
        <v>96.52101550000002</v>
      </c>
      <c r="E6" s="12">
        <f>'Table 2-1'!E6*(0.91)</f>
        <v>88.3589434</v>
      </c>
      <c r="F6" s="11">
        <f>'Table 2-1'!F6*(0.91)</f>
        <v>11519.761572950574</v>
      </c>
      <c r="G6" s="12">
        <f>'Table 2-1'!G6*(0.91)</f>
        <v>11274.26696669012</v>
      </c>
      <c r="H6" s="12">
        <f>'Table 2-1'!H6*(0.91)</f>
        <v>153.49420309078357</v>
      </c>
      <c r="I6" s="53">
        <f>'Table 2-1'!I6*(0.91)</f>
        <v>92.0004031696698</v>
      </c>
      <c r="J6" s="12">
        <f>'Table 2-1'!J6*(0.91)</f>
        <v>20760.755616055</v>
      </c>
      <c r="K6" s="12">
        <f>'Table 2-1'!K6*(0.91)</f>
        <v>20230.4726442</v>
      </c>
      <c r="L6" s="12">
        <f>'Table 2-1'!L6*(0.91)</f>
        <v>238.867814367</v>
      </c>
      <c r="M6" s="12">
        <f>'Table 2-1'!M6*(0.91)</f>
        <v>291.41515748800003</v>
      </c>
    </row>
    <row r="7" spans="1:13" ht="12.75">
      <c r="A7" s="23" t="s">
        <v>3</v>
      </c>
      <c r="B7" s="11">
        <f>'Table 2-1'!B7*(0.91)</f>
        <v>1709.74713546</v>
      </c>
      <c r="C7" s="12">
        <f>'Table 2-1'!C7*(0.91)</f>
        <v>1609.52557766</v>
      </c>
      <c r="D7" s="12">
        <f>'Table 2-1'!D7*(0.91)</f>
        <v>29.0629612</v>
      </c>
      <c r="E7" s="12">
        <f>'Table 2-1'!E7*(0.91)</f>
        <v>71.1585966</v>
      </c>
      <c r="F7" s="11">
        <f>'Table 2-1'!F7*(0.91)</f>
        <v>1856.3040015073714</v>
      </c>
      <c r="G7" s="12">
        <f>'Table 2-1'!G7*(0.91)</f>
        <v>1733.232827499742</v>
      </c>
      <c r="H7" s="12">
        <f>'Table 2-1'!H7*(0.91)</f>
        <v>36.98710697510751</v>
      </c>
      <c r="I7" s="53">
        <f>'Table 2-1'!I7*(0.91)</f>
        <v>86.08406703252192</v>
      </c>
      <c r="J7" s="12">
        <f>'Table 2-1'!J7*(0.91)</f>
        <v>3207.988998214</v>
      </c>
      <c r="K7" s="12">
        <f>'Table 2-1'!K7*(0.91)</f>
        <v>2995.97075869</v>
      </c>
      <c r="L7" s="12">
        <f>'Table 2-1'!L7*(0.91)</f>
        <v>51.876840288</v>
      </c>
      <c r="M7" s="12">
        <f>'Table 2-1'!M7*(0.91)</f>
        <v>160.141399236</v>
      </c>
    </row>
    <row r="8" spans="1:13" ht="12.75">
      <c r="A8" s="23" t="s">
        <v>4</v>
      </c>
      <c r="B8" s="11">
        <f>'Table 2-1'!B8*(0.91)</f>
        <v>637.9114632799999</v>
      </c>
      <c r="C8" s="12">
        <f>'Table 2-1'!C8*(0.91)</f>
        <v>541.08191865</v>
      </c>
      <c r="D8" s="12">
        <f>'Table 2-1'!D8*(0.91)</f>
        <v>56.840951440000005</v>
      </c>
      <c r="E8" s="12">
        <f>'Table 2-1'!E8*(0.91)</f>
        <v>39.98859319</v>
      </c>
      <c r="F8" s="11">
        <f>'Table 2-1'!F8*(0.91)</f>
        <v>626.1524778137207</v>
      </c>
      <c r="G8" s="12">
        <f>'Table 2-1'!G8*(0.91)</f>
        <v>529.6501691788498</v>
      </c>
      <c r="H8" s="12">
        <f>'Table 2-1'!H8*(0.91)</f>
        <v>43.585410534006115</v>
      </c>
      <c r="I8" s="53">
        <f>'Table 2-1'!I8*(0.91)</f>
        <v>52.916898100864806</v>
      </c>
      <c r="J8" s="12">
        <f>'Table 2-1'!J8*(0.91)</f>
        <v>947.6719172830001</v>
      </c>
      <c r="K8" s="12">
        <f>'Table 2-1'!K8*(0.91)</f>
        <v>795.1280937600001</v>
      </c>
      <c r="L8" s="12">
        <f>'Table 2-1'!L8*(0.91)</f>
        <v>103.5126547</v>
      </c>
      <c r="M8" s="12">
        <f>'Table 2-1'!M8*(0.91)</f>
        <v>49.031168823</v>
      </c>
    </row>
    <row r="9" spans="1:13" ht="12.75">
      <c r="A9" s="23" t="s">
        <v>20</v>
      </c>
      <c r="B9" s="51">
        <f>'Table 2-1'!B9*(0.91)</f>
        <v>10.0645363</v>
      </c>
      <c r="C9" s="12">
        <f>'Table 2-1'!C9*(0.91)</f>
        <v>2.6675012000000002</v>
      </c>
      <c r="D9" s="12">
        <f>'Table 2-1'!D9*(0.91)</f>
        <v>2.8766101</v>
      </c>
      <c r="E9" s="52">
        <f>'Table 2-1'!E9*(0.91)</f>
        <v>4.520425</v>
      </c>
      <c r="F9" s="11">
        <f>'Table 2-1'!F9*(0.91)</f>
        <v>13.727971497209284</v>
      </c>
      <c r="G9" s="12">
        <f>'Table 2-1'!G9*(0.91)</f>
        <v>4.862775612954496</v>
      </c>
      <c r="H9" s="12">
        <f>'Table 2-1'!H9*(0.91)</f>
        <v>3.7169387543291754</v>
      </c>
      <c r="I9" s="53">
        <f>'Table 2-1'!I9*(0.91)</f>
        <v>5.148257129925613</v>
      </c>
      <c r="J9" s="52">
        <f>'Table 2-1'!J9*(0.91)</f>
        <v>55.76208547</v>
      </c>
      <c r="K9" s="12">
        <f>'Table 2-1'!K9*(0.91)</f>
        <v>9.260631562</v>
      </c>
      <c r="L9" s="52">
        <f>'Table 2-1'!L9*(0.91)</f>
        <v>11.875615205999999</v>
      </c>
      <c r="M9" s="52">
        <f>'Table 2-1'!M9*(0.91)</f>
        <v>34.625838702</v>
      </c>
    </row>
    <row r="10" spans="1:13" ht="14.25">
      <c r="A10" s="23" t="s">
        <v>8</v>
      </c>
      <c r="B10" s="11">
        <f>'Table 2-1'!B10*(0.91)</f>
        <v>1175.8201637000002</v>
      </c>
      <c r="C10" s="12">
        <f>'Table 2-1'!C10*(0.91)</f>
        <v>178.22513982</v>
      </c>
      <c r="D10" s="12">
        <f>'Table 2-1'!D10*(0.91)</f>
        <v>288.18374767</v>
      </c>
      <c r="E10" s="12">
        <f>'Table 2-1'!E10*(0.91)</f>
        <v>709.4112762100001</v>
      </c>
      <c r="F10" s="11">
        <f>'Table 2-1'!F10*(0.91)</f>
        <v>1368.1171998407165</v>
      </c>
      <c r="G10" s="12">
        <f>'Table 2-1'!G10*(0.91)</f>
        <v>176.66236430990494</v>
      </c>
      <c r="H10" s="12">
        <f>'Table 2-1'!H10*(0.91)</f>
        <v>321.22153481939773</v>
      </c>
      <c r="I10" s="53">
        <f>'Table 2-1'!I10*(0.91)</f>
        <v>870.2333007114138</v>
      </c>
      <c r="J10" s="12">
        <f>'Table 2-1'!J10*(0.91)</f>
        <v>2364.244070279</v>
      </c>
      <c r="K10" s="12">
        <f>'Table 2-1'!K10*(0.91)</f>
        <v>303.84538147600006</v>
      </c>
      <c r="L10" s="12">
        <f>'Table 2-1'!L10*(0.91)</f>
        <v>600.874986621</v>
      </c>
      <c r="M10" s="12">
        <f>'Table 2-1'!M10*(0.91)</f>
        <v>1459.5237021820003</v>
      </c>
    </row>
    <row r="11" spans="1:13" ht="14.25">
      <c r="A11" s="54" t="s">
        <v>9</v>
      </c>
      <c r="B11" s="11">
        <f>'Table 2-1'!B11*(0.91)</f>
        <v>3553.99469334</v>
      </c>
      <c r="C11" s="31">
        <f>'Table 2-1'!C11*(0.91)</f>
        <v>3432.09259484</v>
      </c>
      <c r="D11" s="31">
        <f>'Table 2-1'!D11*(0.91)</f>
        <v>3.8741612</v>
      </c>
      <c r="E11" s="12">
        <f>'Table 2-1'!E11*(0.91)</f>
        <v>118.0279373</v>
      </c>
      <c r="F11" s="11">
        <f>'Table 2-1'!F11*(0.91)</f>
        <v>3702.1573332822613</v>
      </c>
      <c r="G11" s="31">
        <f>'Table 2-1'!G11*(0.91)</f>
        <v>3557.5713603829067</v>
      </c>
      <c r="H11" s="31">
        <f>'Table 2-1'!H11*(0.91)</f>
        <v>5.250851460806363</v>
      </c>
      <c r="I11" s="55">
        <f>'Table 2-1'!I11*(0.91)</f>
        <v>139.33512143854773</v>
      </c>
      <c r="J11" s="12">
        <f>'Table 2-1'!J11*(0.91)</f>
        <v>6526.430881698</v>
      </c>
      <c r="K11" s="12">
        <f>'Table 2-1'!K11*(0.91)</f>
        <v>6303.1019751700005</v>
      </c>
      <c r="L11" s="12">
        <f>'Table 2-1'!L11*(0.91)</f>
        <v>4.766340488</v>
      </c>
      <c r="M11" s="12">
        <f>'Table 2-1'!M11*(0.91)</f>
        <v>218.56256604</v>
      </c>
    </row>
    <row r="12" spans="1:17" ht="12.75">
      <c r="A12" s="56" t="s">
        <v>18</v>
      </c>
      <c r="B12" s="56"/>
      <c r="C12" s="57"/>
      <c r="D12" s="57"/>
      <c r="E12" s="56"/>
      <c r="F12" s="56"/>
      <c r="G12" s="57"/>
      <c r="H12" s="57"/>
      <c r="I12" s="56"/>
      <c r="J12" s="56"/>
      <c r="K12" s="56"/>
      <c r="L12" s="56"/>
      <c r="M12" s="56"/>
      <c r="N12" s="57"/>
      <c r="O12" s="57"/>
      <c r="P12" s="57"/>
      <c r="Q12" s="57"/>
    </row>
    <row r="13" spans="1:9" ht="12.75">
      <c r="A13" s="23"/>
      <c r="B13" s="58"/>
      <c r="C13" s="59"/>
      <c r="D13" s="59"/>
      <c r="E13" s="59"/>
      <c r="F13" s="59"/>
      <c r="G13" s="59"/>
      <c r="H13" s="59"/>
      <c r="I13" s="59"/>
    </row>
    <row r="14" spans="1:9" ht="15" customHeight="1">
      <c r="A14" s="60" t="s">
        <v>12</v>
      </c>
      <c r="B14" s="60"/>
      <c r="C14" s="60"/>
      <c r="D14" s="60"/>
      <c r="E14" s="60"/>
      <c r="F14" s="60"/>
      <c r="G14" s="60"/>
      <c r="H14" s="60"/>
      <c r="I14" s="60"/>
    </row>
    <row r="15" spans="1:9" ht="15" customHeight="1">
      <c r="A15" s="60" t="s">
        <v>10</v>
      </c>
      <c r="B15" s="60"/>
      <c r="C15" s="60"/>
      <c r="D15" s="60"/>
      <c r="E15" s="60"/>
      <c r="F15" s="60"/>
      <c r="G15" s="60"/>
      <c r="H15" s="60"/>
      <c r="I15" s="60"/>
    </row>
    <row r="16" spans="1:9" ht="27.75" customHeight="1">
      <c r="A16" s="61" t="s">
        <v>11</v>
      </c>
      <c r="B16" s="61"/>
      <c r="C16" s="61"/>
      <c r="D16" s="61"/>
      <c r="E16" s="61"/>
      <c r="F16" s="61"/>
      <c r="G16" s="61"/>
      <c r="H16" s="61"/>
      <c r="I16" s="61"/>
    </row>
    <row r="17" spans="1:9" ht="13.5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15.75" customHeight="1">
      <c r="A18" s="63" t="s">
        <v>13</v>
      </c>
      <c r="B18" s="63"/>
      <c r="C18" s="63"/>
      <c r="D18" s="63"/>
      <c r="E18" s="63"/>
      <c r="F18" s="63"/>
      <c r="G18" s="63"/>
      <c r="H18" s="63"/>
      <c r="I18" s="63"/>
    </row>
    <row r="19" spans="1:9" ht="15.75" customHeight="1">
      <c r="A19" s="30"/>
      <c r="B19" s="30"/>
      <c r="C19" s="30"/>
      <c r="D19" s="30"/>
      <c r="E19" s="30"/>
      <c r="F19" s="30"/>
      <c r="G19" s="30"/>
      <c r="H19" s="30"/>
      <c r="I19" s="30"/>
    </row>
    <row r="20" spans="1:9" ht="26.25" customHeight="1">
      <c r="A20" s="63" t="s">
        <v>22</v>
      </c>
      <c r="B20" s="63"/>
      <c r="C20" s="63"/>
      <c r="D20" s="63"/>
      <c r="E20" s="63"/>
      <c r="F20" s="63"/>
      <c r="G20" s="63"/>
      <c r="H20" s="63"/>
      <c r="I20" s="63"/>
    </row>
    <row r="21" spans="2:9" ht="12.75">
      <c r="B21" s="59" t="s">
        <v>5</v>
      </c>
      <c r="C21" s="59"/>
      <c r="D21" s="59"/>
      <c r="E21" s="59"/>
      <c r="F21" s="59"/>
      <c r="G21" s="59"/>
      <c r="H21" s="59"/>
      <c r="I21" s="59"/>
    </row>
    <row r="26" spans="2:9" ht="12.75">
      <c r="B26" s="59"/>
      <c r="C26" s="59"/>
      <c r="D26" s="59"/>
      <c r="E26" s="59"/>
      <c r="F26" s="59"/>
      <c r="G26" s="59"/>
      <c r="H26" s="59"/>
      <c r="I26" s="59"/>
    </row>
    <row r="27" spans="2:9" ht="12.75">
      <c r="B27" s="59"/>
      <c r="C27" s="59"/>
      <c r="D27" s="59"/>
      <c r="E27" s="59"/>
      <c r="F27" s="59"/>
      <c r="G27" s="59"/>
      <c r="H27" s="59"/>
      <c r="I27" s="59"/>
    </row>
    <row r="28" spans="2:9" ht="12.75">
      <c r="B28" s="59"/>
      <c r="C28" s="59"/>
      <c r="D28" s="59"/>
      <c r="E28" s="59"/>
      <c r="F28" s="59"/>
      <c r="G28" s="59"/>
      <c r="H28" s="59"/>
      <c r="I28" s="59"/>
    </row>
    <row r="29" spans="2:9" ht="12.75">
      <c r="B29" s="59"/>
      <c r="C29" s="59"/>
      <c r="D29" s="59"/>
      <c r="E29" s="59"/>
      <c r="F29" s="59"/>
      <c r="G29" s="59"/>
      <c r="H29" s="59"/>
      <c r="I29" s="59"/>
    </row>
    <row r="30" spans="2:9" ht="12.75">
      <c r="B30" s="59"/>
      <c r="C30" s="59"/>
      <c r="D30" s="59"/>
      <c r="E30" s="59"/>
      <c r="F30" s="59"/>
      <c r="G30" s="59"/>
      <c r="H30" s="59"/>
      <c r="I30" s="59"/>
    </row>
    <row r="31" spans="2:9" ht="12.75">
      <c r="B31" s="59"/>
      <c r="C31" s="59"/>
      <c r="D31" s="59"/>
      <c r="E31" s="59"/>
      <c r="F31" s="59"/>
      <c r="G31" s="59"/>
      <c r="H31" s="59"/>
      <c r="I31" s="59"/>
    </row>
    <row r="32" spans="2:9" ht="12.75">
      <c r="B32" s="59"/>
      <c r="C32" s="59"/>
      <c r="D32" s="59"/>
      <c r="E32" s="59"/>
      <c r="F32" s="59"/>
      <c r="G32" s="59"/>
      <c r="H32" s="59"/>
      <c r="I32" s="59"/>
    </row>
  </sheetData>
  <mergeCells count="10">
    <mergeCell ref="J3:M3"/>
    <mergeCell ref="A1:I1"/>
    <mergeCell ref="A16:I16"/>
    <mergeCell ref="A12:Q12"/>
    <mergeCell ref="A20:I20"/>
    <mergeCell ref="A18:I18"/>
    <mergeCell ref="B3:E3"/>
    <mergeCell ref="A14:I14"/>
    <mergeCell ref="A15:I15"/>
    <mergeCell ref="F3:I3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Sharon Kim</cp:lastModifiedBy>
  <cp:lastPrinted>2007-11-01T19:34:53Z</cp:lastPrinted>
  <dcterms:created xsi:type="dcterms:W3CDTF">2006-03-14T21:53:57Z</dcterms:created>
  <dcterms:modified xsi:type="dcterms:W3CDTF">2007-11-29T20:24:13Z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