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2" yWindow="72" windowWidth="12120" windowHeight="8580" activeTab="0"/>
  </bookViews>
  <sheets>
    <sheet name="Table 5-2" sheetId="1" r:id="rId1"/>
  </sheets>
  <definedNames>
    <definedName name="HTML_CodePage" hidden="1">1252</definedName>
    <definedName name="HTML_Control" hidden="1">{"'2-2'!$A$1:$R$114"}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tasks\nts2000\nts2000\HTML\Ch2_web\2-2.htm"</definedName>
    <definedName name="HTML_Title" hidden="1">"Table 2-2"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<sst xmlns="http://schemas.openxmlformats.org/spreadsheetml/2006/main" count="72" uniqueCount="44">
  <si>
    <t>1980</t>
  </si>
  <si>
    <t>1990</t>
  </si>
  <si>
    <t>2000</t>
  </si>
  <si>
    <t xml:space="preserve">  Hazardous liquid pipeline</t>
  </si>
  <si>
    <t xml:space="preserve">  Gas pipeline</t>
  </si>
  <si>
    <t>Others injured in crashes involving large trucks</t>
  </si>
  <si>
    <t>Others injured in crashes involving large trucks (percent)</t>
  </si>
  <si>
    <t>Freight ship</t>
  </si>
  <si>
    <t>Tank ship</t>
  </si>
  <si>
    <t>Tug / towboat</t>
  </si>
  <si>
    <t>Offshore supply</t>
  </si>
  <si>
    <t>Fishing vessel</t>
  </si>
  <si>
    <t>Platform</t>
  </si>
  <si>
    <t>Freight barge</t>
  </si>
  <si>
    <t>Tank barge</t>
  </si>
  <si>
    <t>Miscellaneous</t>
  </si>
  <si>
    <t>Mobile offshore drilling units</t>
  </si>
  <si>
    <t>TOTAL injured persons (passenger and freight)</t>
  </si>
  <si>
    <t>Highway (passenger and freight)</t>
  </si>
  <si>
    <t>Railroad (passenger and freight)</t>
  </si>
  <si>
    <t>Waterborne (passenger and freight)</t>
  </si>
  <si>
    <t>Pipeline</t>
  </si>
  <si>
    <r>
      <t>Large truck occupants</t>
    </r>
    <r>
      <rPr>
        <vertAlign val="superscript"/>
        <sz val="10"/>
        <rFont val="Arial"/>
        <family val="2"/>
      </rPr>
      <t>1</t>
    </r>
  </si>
  <si>
    <r>
      <t>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</si>
  <si>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r>
      <t>Highway-rail grade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</si>
  <si>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</si>
  <si>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</si>
  <si>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r>
      <t>Not related to vessel casualties</t>
    </r>
    <r>
      <rPr>
        <vertAlign val="superscript"/>
        <sz val="10"/>
        <rFont val="Arial"/>
        <family val="2"/>
      </rPr>
      <t>4</t>
    </r>
  </si>
  <si>
    <t>2001</t>
  </si>
  <si>
    <t>2002</t>
  </si>
  <si>
    <t>2003</t>
  </si>
  <si>
    <t>NA</t>
  </si>
  <si>
    <t>Table 5-2.  Injured Persons by Freight Transportation Mode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</si>
  <si>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</si>
  <si>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 xml:space="preserve">2 </t>
    </r>
    <r>
      <rPr>
        <sz val="9"/>
        <rFont val="Arial"/>
        <family val="2"/>
      </rPr>
      <t>Includes Amtrak.</t>
    </r>
  </si>
  <si>
    <r>
      <t>4</t>
    </r>
    <r>
      <rPr>
        <sz val="9"/>
        <rFont val="Arial"/>
        <family val="2"/>
      </rPr>
      <t>Vessel-related injuries include those involving damage to vessels, such as collisions or groundings.  Injuries not related to vessel casualties include those from falls overboard or from accidents involving onboard equipment.</t>
    </r>
  </si>
  <si>
    <r>
      <t>5</t>
    </r>
    <r>
      <rPr>
        <sz val="9"/>
        <rFont val="Arial"/>
        <family val="2"/>
      </rPr>
      <t xml:space="preserve">Railroad injuries are preliminary.  </t>
    </r>
  </si>
  <si>
    <r>
      <t xml:space="preserve">Note: </t>
    </r>
    <r>
      <rPr>
        <sz val="9"/>
        <rFont val="Arial"/>
        <family val="2"/>
      </rPr>
      <t xml:space="preserve"> Numbers may not add to totals due to some injuries being counted in more than one mode.</t>
    </r>
  </si>
  <si>
    <r>
      <t xml:space="preserve">Key: </t>
    </r>
    <r>
      <rPr>
        <sz val="9"/>
        <rFont val="Arial"/>
        <family val="2"/>
      </rPr>
      <t xml:space="preserve"> NA = not available; R = revised.</t>
    </r>
  </si>
  <si>
    <t>U</t>
  </si>
  <si>
    <t>2005</t>
  </si>
  <si>
    <t>2004</t>
  </si>
  <si>
    <r>
      <t>3</t>
    </r>
    <r>
      <rPr>
        <sz val="9"/>
        <rFont val="Arial"/>
        <family val="2"/>
      </rPr>
      <t>Includes train accidents and other incidents.  Most injuries involve workers on duty (5,543 in 2005).</t>
    </r>
  </si>
  <si>
    <r>
      <t xml:space="preserve">Source:  </t>
    </r>
    <r>
      <rPr>
        <sz val="9"/>
        <rFont val="Arial"/>
        <family val="2"/>
      </rPr>
      <t xml:space="preserve">U.S. Department of Transportation, Research and Innovative Technology Administration, Bureau of Transportation Statistics, </t>
    </r>
    <r>
      <rPr>
        <i/>
        <sz val="9"/>
        <rFont val="Arial"/>
        <family val="2"/>
      </rPr>
      <t xml:space="preserve">National Transportation Statistics 2006, </t>
    </r>
    <r>
      <rPr>
        <sz val="9"/>
        <rFont val="Arial"/>
        <family val="2"/>
      </rPr>
      <t>available at http://www.bts.gov/ as of September 15, 2006.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</si>
</sst>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(R)&quot;\ #,##0;&quot;(R) -&quot;#,##0;&quot;(R) &quot;\ 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(R) &quot;#,##0;&quot;(R) &quot;\-#,##0;&quot;(R) &quot;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8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31">
    <xf numFmtId="0" fontId="0" fillId="0" borderId="0" xfId="0" applyAlignment="1">
      <alignment/>
    </xf>
    <xf numFmtId="3" fontId="0" fillId="0" borderId="0" xfId="23" applyNumberFormat="1" applyFont="1" applyFill="1" applyBorder="1" applyAlignment="1">
      <alignment horizontal="right"/>
      <protection/>
    </xf>
    <xf numFmtId="3" fontId="12" fillId="0" borderId="0" xfId="23" applyNumberFormat="1" applyFont="1" applyFill="1" applyBorder="1" applyAlignment="1">
      <alignment horizontal="right"/>
      <protection/>
    </xf>
    <xf numFmtId="3" fontId="1" fillId="0" borderId="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center"/>
      <protection/>
    </xf>
    <xf numFmtId="49" fontId="14" fillId="0" borderId="0" xfId="0" applyNumberFormat="1" applyFont="1" applyFill="1" applyAlignment="1">
      <alignment horizontal="left"/>
    </xf>
    <xf numFmtId="3" fontId="13" fillId="0" borderId="0" xfId="23" applyNumberFormat="1" applyFont="1" applyFill="1" applyBorder="1" applyAlignment="1">
      <alignment horizontal="left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4" xfId="23" applyNumberFormat="1" applyFont="1" applyFill="1" applyBorder="1" applyAlignment="1">
      <alignment horizontal="center"/>
      <protection/>
    </xf>
    <xf numFmtId="3" fontId="1" fillId="0" borderId="0" xfId="23" applyNumberFormat="1" applyFont="1" applyFill="1" applyBorder="1" applyAlignment="1">
      <alignment horizontal="left"/>
      <protection/>
    </xf>
    <xf numFmtId="3" fontId="1" fillId="0" borderId="0" xfId="23" applyNumberFormat="1" applyFont="1" applyFill="1" applyBorder="1" applyAlignment="1">
      <alignment horizontal="left" vertical="top"/>
      <protection/>
    </xf>
    <xf numFmtId="3" fontId="0" fillId="0" borderId="5" xfId="23" applyNumberFormat="1" applyFont="1" applyFill="1" applyBorder="1" applyAlignment="1">
      <alignment horizontal="left"/>
      <protection/>
    </xf>
    <xf numFmtId="3" fontId="0" fillId="0" borderId="5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left" indent="1"/>
      <protection/>
    </xf>
    <xf numFmtId="3" fontId="0" fillId="0" borderId="0" xfId="23" applyNumberFormat="1" applyFont="1" applyFill="1" applyBorder="1" applyAlignment="1">
      <alignment horizontal="left" vertical="top" indent="1"/>
      <protection/>
    </xf>
    <xf numFmtId="165" fontId="0" fillId="0" borderId="0" xfId="23" applyNumberFormat="1" applyFont="1" applyFill="1" applyBorder="1" applyAlignment="1">
      <alignment horizontal="right"/>
      <protection/>
    </xf>
    <xf numFmtId="49" fontId="0" fillId="0" borderId="0" xfId="44" applyFont="1" applyFill="1" applyBorder="1" applyAlignment="1">
      <alignment horizontal="left" indent="2"/>
      <protection/>
    </xf>
    <xf numFmtId="3" fontId="0" fillId="0" borderId="0" xfId="19" applyFont="1" applyFill="1" applyBorder="1" applyAlignment="1">
      <alignment horizontal="right"/>
      <protection/>
    </xf>
    <xf numFmtId="0" fontId="0" fillId="0" borderId="6" xfId="0" applyFill="1" applyBorder="1" applyAlignment="1">
      <alignment wrapText="1"/>
    </xf>
    <xf numFmtId="49" fontId="1" fillId="0" borderId="4" xfId="23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left"/>
    </xf>
    <xf numFmtId="0" fontId="15" fillId="0" borderId="0" xfId="0" applyFont="1" applyFill="1" applyAlignment="1">
      <alignment/>
    </xf>
    <xf numFmtId="0" fontId="0" fillId="0" borderId="6" xfId="0" applyFill="1" applyBorder="1" applyAlignment="1">
      <alignment/>
    </xf>
    <xf numFmtId="171" fontId="1" fillId="0" borderId="0" xfId="23" applyNumberFormat="1" applyFont="1" applyFill="1" applyBorder="1" applyAlignment="1">
      <alignment horizontal="right"/>
      <protection/>
    </xf>
    <xf numFmtId="171" fontId="0" fillId="0" borderId="0" xfId="23" applyNumberFormat="1" applyFont="1" applyFill="1" applyBorder="1" applyAlignment="1">
      <alignment horizontal="right"/>
      <protection/>
    </xf>
    <xf numFmtId="171" fontId="0" fillId="0" borderId="5" xfId="23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Followed Hyperlink" xfId="22"/>
    <cellStyle name="Hed Side" xfId="23"/>
    <cellStyle name="Hed Side bold" xfId="24"/>
    <cellStyle name="Hed Side Regular" xfId="25"/>
    <cellStyle name="Hed Side_1-1A-Regular" xfId="26"/>
    <cellStyle name="Hed Top" xfId="27"/>
    <cellStyle name="Hyperlink" xfId="28"/>
    <cellStyle name="Percent" xfId="29"/>
    <cellStyle name="Source Hed" xfId="30"/>
    <cellStyle name="Source Superscript" xfId="31"/>
    <cellStyle name="Source Text" xfId="32"/>
    <cellStyle name="Superscript" xfId="33"/>
    <cellStyle name="Table Data" xfId="34"/>
    <cellStyle name="Table Head Top" xfId="35"/>
    <cellStyle name="Table Hed Side" xfId="36"/>
    <cellStyle name="Table Title" xfId="37"/>
    <cellStyle name="Title Text" xfId="38"/>
    <cellStyle name="Title Text 1" xfId="39"/>
    <cellStyle name="Title Text 2" xfId="40"/>
    <cellStyle name="Title-1" xfId="41"/>
    <cellStyle name="Title-2" xfId="42"/>
    <cellStyle name="Title-3" xfId="43"/>
    <cellStyle name="Wrap" xfId="44"/>
    <cellStyle name="Wrap Bold" xfId="45"/>
    <cellStyle name="Wrap Title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SheetLayoutView="55" workbookViewId="0" topLeftCell="A13">
      <selection activeCell="A1" sqref="A1:H1"/>
    </sheetView>
  </sheetViews>
  <sheetFormatPr defaultColWidth="14.00390625" defaultRowHeight="12.75"/>
  <cols>
    <col min="1" max="1" width="49.7109375" style="4" customWidth="1"/>
    <col min="2" max="3" width="10.28125" style="1" customWidth="1"/>
    <col min="4" max="4" width="12.140625" style="1" customWidth="1"/>
    <col min="5" max="5" width="10.28125" style="1" customWidth="1"/>
    <col min="6" max="7" width="12.28125" style="1" customWidth="1"/>
    <col min="8" max="9" width="10.28125" style="1" customWidth="1"/>
    <col min="10" max="16384" width="14.00390625" style="1" customWidth="1"/>
  </cols>
  <sheetData>
    <row r="1" spans="1:8" s="2" customFormat="1" ht="17.25">
      <c r="A1" s="30" t="s">
        <v>32</v>
      </c>
      <c r="B1" s="28"/>
      <c r="C1" s="28"/>
      <c r="D1" s="28"/>
      <c r="E1" s="28"/>
      <c r="F1" s="28"/>
      <c r="G1" s="28"/>
      <c r="H1" s="28"/>
    </row>
    <row r="2" spans="1:7" s="2" customFormat="1" ht="14.25" customHeight="1" thickBot="1">
      <c r="A2" s="7"/>
      <c r="B2" s="8"/>
      <c r="C2" s="8"/>
      <c r="D2" s="8"/>
      <c r="E2" s="8"/>
      <c r="F2" s="8"/>
      <c r="G2" s="21"/>
    </row>
    <row r="3" spans="1:9" s="5" customFormat="1" ht="12.75">
      <c r="A3" s="9"/>
      <c r="B3" s="20" t="s">
        <v>0</v>
      </c>
      <c r="C3" s="20" t="s">
        <v>1</v>
      </c>
      <c r="D3" s="20" t="s">
        <v>2</v>
      </c>
      <c r="E3" s="20" t="s">
        <v>28</v>
      </c>
      <c r="F3" s="20" t="s">
        <v>29</v>
      </c>
      <c r="G3" s="20" t="s">
        <v>30</v>
      </c>
      <c r="H3" s="20" t="s">
        <v>41</v>
      </c>
      <c r="I3" s="20" t="s">
        <v>40</v>
      </c>
    </row>
    <row r="4" spans="1:9" s="3" customFormat="1" ht="12.75">
      <c r="A4" s="10" t="s">
        <v>17</v>
      </c>
      <c r="B4" s="3" t="s">
        <v>31</v>
      </c>
      <c r="C4" s="3" t="s">
        <v>31</v>
      </c>
      <c r="D4" s="3">
        <v>3259673</v>
      </c>
      <c r="E4" s="3">
        <v>3100080</v>
      </c>
      <c r="F4" s="24">
        <v>2958911</v>
      </c>
      <c r="G4" s="24">
        <v>2918528</v>
      </c>
      <c r="H4" s="3">
        <v>2818446</v>
      </c>
      <c r="I4" s="3" t="s">
        <v>31</v>
      </c>
    </row>
    <row r="5" spans="1:9" ht="12.75">
      <c r="A5" s="10" t="s">
        <v>18</v>
      </c>
      <c r="B5" s="3" t="s">
        <v>31</v>
      </c>
      <c r="C5" s="3">
        <v>3231000</v>
      </c>
      <c r="D5" s="3">
        <v>3189000</v>
      </c>
      <c r="E5" s="3">
        <v>3033000</v>
      </c>
      <c r="F5" s="3">
        <v>2926000</v>
      </c>
      <c r="G5" s="3">
        <v>2889000</v>
      </c>
      <c r="H5" s="3">
        <v>2788000</v>
      </c>
      <c r="I5" s="3">
        <v>2699000</v>
      </c>
    </row>
    <row r="6" spans="1:9" ht="15">
      <c r="A6" s="14" t="s">
        <v>22</v>
      </c>
      <c r="B6" s="1" t="s">
        <v>31</v>
      </c>
      <c r="C6" s="1">
        <v>42000</v>
      </c>
      <c r="D6" s="1">
        <v>31000</v>
      </c>
      <c r="E6" s="1">
        <v>29000</v>
      </c>
      <c r="F6" s="1">
        <v>26000</v>
      </c>
      <c r="G6" s="1">
        <v>27000</v>
      </c>
      <c r="H6" s="1">
        <v>27000</v>
      </c>
      <c r="I6" s="1">
        <v>27000</v>
      </c>
    </row>
    <row r="7" spans="1:9" ht="12.75">
      <c r="A7" s="14" t="s">
        <v>5</v>
      </c>
      <c r="B7" s="1" t="s">
        <v>31</v>
      </c>
      <c r="C7" s="1">
        <f>106000+2000</f>
        <v>108000</v>
      </c>
      <c r="D7" s="1">
        <f>106000+3000</f>
        <v>109000</v>
      </c>
      <c r="E7" s="1">
        <v>102000</v>
      </c>
      <c r="F7" s="1">
        <v>104000</v>
      </c>
      <c r="G7" s="1">
        <f>92000+3000</f>
        <v>95000</v>
      </c>
      <c r="H7" s="1">
        <v>89000</v>
      </c>
      <c r="I7" s="1">
        <v>86000</v>
      </c>
    </row>
    <row r="8" spans="1:9" ht="15">
      <c r="A8" s="14" t="s">
        <v>23</v>
      </c>
      <c r="B8" s="1" t="s">
        <v>31</v>
      </c>
      <c r="C8" s="16">
        <f aca="true" t="shared" si="0" ref="C8:H8">C6/C5*100</f>
        <v>1.2999071494893222</v>
      </c>
      <c r="D8" s="16">
        <f t="shared" si="0"/>
        <v>0.9720915647538414</v>
      </c>
      <c r="E8" s="16">
        <f t="shared" si="0"/>
        <v>0.9561490273656446</v>
      </c>
      <c r="F8" s="16">
        <f t="shared" si="0"/>
        <v>0.888585099111415</v>
      </c>
      <c r="G8" s="16">
        <f t="shared" si="0"/>
        <v>0.9345794392523363</v>
      </c>
      <c r="H8" s="16">
        <f t="shared" si="0"/>
        <v>0.9684361549497847</v>
      </c>
      <c r="I8" s="16">
        <f>I6/I5*100</f>
        <v>1.0003705075954057</v>
      </c>
    </row>
    <row r="9" spans="1:9" ht="14.25" customHeight="1">
      <c r="A9" s="14" t="s">
        <v>6</v>
      </c>
      <c r="B9" s="1" t="s">
        <v>31</v>
      </c>
      <c r="C9" s="16">
        <f aca="true" t="shared" si="1" ref="C9:H9">C7/C5*100</f>
        <v>3.3426183844011144</v>
      </c>
      <c r="D9" s="16">
        <f t="shared" si="1"/>
        <v>3.417999372844152</v>
      </c>
      <c r="E9" s="16">
        <f t="shared" si="1"/>
        <v>3.3630069238377844</v>
      </c>
      <c r="F9" s="16">
        <f t="shared" si="1"/>
        <v>3.55434039644566</v>
      </c>
      <c r="G9" s="16">
        <f t="shared" si="1"/>
        <v>3.2883350640359987</v>
      </c>
      <c r="H9" s="16">
        <f t="shared" si="1"/>
        <v>3.192252510760402</v>
      </c>
      <c r="I9" s="16">
        <f>I7/I5*100</f>
        <v>3.18636532048907</v>
      </c>
    </row>
    <row r="10" spans="1:9" s="3" customFormat="1" ht="12.75">
      <c r="A10" s="11" t="s">
        <v>19</v>
      </c>
      <c r="B10" s="3">
        <f aca="true" t="shared" si="2" ref="B10:I10">SUM(B11:B12)</f>
        <v>62246</v>
      </c>
      <c r="C10" s="3">
        <f t="shared" si="2"/>
        <v>25143</v>
      </c>
      <c r="D10" s="3">
        <f t="shared" si="2"/>
        <v>11643</v>
      </c>
      <c r="E10" s="3">
        <f t="shared" si="2"/>
        <v>10985</v>
      </c>
      <c r="F10" s="3">
        <f t="shared" si="2"/>
        <v>11103</v>
      </c>
      <c r="G10" s="24">
        <f t="shared" si="2"/>
        <v>9214</v>
      </c>
      <c r="H10" s="24">
        <f t="shared" si="2"/>
        <v>9088</v>
      </c>
      <c r="I10" s="3">
        <f t="shared" si="2"/>
        <v>9105</v>
      </c>
    </row>
    <row r="11" spans="1:9" ht="15">
      <c r="A11" s="15" t="s">
        <v>24</v>
      </c>
      <c r="B11" s="1">
        <v>3890</v>
      </c>
      <c r="C11" s="1">
        <v>2407</v>
      </c>
      <c r="D11" s="1">
        <v>1219</v>
      </c>
      <c r="E11" s="1">
        <v>1157</v>
      </c>
      <c r="F11" s="1">
        <v>999</v>
      </c>
      <c r="G11" s="25">
        <v>1033</v>
      </c>
      <c r="H11" s="25">
        <v>1088</v>
      </c>
      <c r="I11" s="1">
        <v>989</v>
      </c>
    </row>
    <row r="12" spans="1:9" ht="15">
      <c r="A12" s="14" t="s">
        <v>25</v>
      </c>
      <c r="B12" s="1">
        <v>58356</v>
      </c>
      <c r="C12" s="1">
        <v>22736</v>
      </c>
      <c r="D12" s="1">
        <v>10424</v>
      </c>
      <c r="E12" s="1">
        <v>9828</v>
      </c>
      <c r="F12" s="1">
        <v>10104</v>
      </c>
      <c r="G12" s="25">
        <v>8181</v>
      </c>
      <c r="H12" s="25">
        <v>8000</v>
      </c>
      <c r="I12" s="1">
        <v>8116</v>
      </c>
    </row>
    <row r="13" spans="1:9" s="3" customFormat="1" ht="12.75">
      <c r="A13" s="11" t="s">
        <v>20</v>
      </c>
      <c r="B13" s="3" t="s">
        <v>31</v>
      </c>
      <c r="C13" s="3" t="s">
        <v>31</v>
      </c>
      <c r="D13" s="3">
        <f>D14+D25</f>
        <v>757</v>
      </c>
      <c r="E13" s="3">
        <f>E14+E25</f>
        <v>734</v>
      </c>
      <c r="F13" s="3">
        <f>F14+F25</f>
        <v>794</v>
      </c>
      <c r="G13" s="3">
        <f>G14+G25</f>
        <v>778</v>
      </c>
      <c r="H13" s="3">
        <f>H14+H25</f>
        <v>703</v>
      </c>
      <c r="I13" s="3" t="s">
        <v>39</v>
      </c>
    </row>
    <row r="14" spans="1:9" ht="15">
      <c r="A14" s="15" t="s">
        <v>26</v>
      </c>
      <c r="B14" s="1">
        <v>180</v>
      </c>
      <c r="C14" s="1">
        <v>175</v>
      </c>
      <c r="D14" s="1">
        <v>150</v>
      </c>
      <c r="E14" s="1">
        <v>210</v>
      </c>
      <c r="F14" s="1">
        <v>192</v>
      </c>
      <c r="G14" s="1">
        <v>227</v>
      </c>
      <c r="H14" s="1">
        <v>198</v>
      </c>
      <c r="I14" s="1" t="s">
        <v>39</v>
      </c>
    </row>
    <row r="15" spans="1:9" ht="14.25" customHeight="1">
      <c r="A15" s="17" t="s">
        <v>7</v>
      </c>
      <c r="B15" s="1">
        <v>8</v>
      </c>
      <c r="C15" s="18">
        <v>10</v>
      </c>
      <c r="D15" s="18">
        <v>5</v>
      </c>
      <c r="E15" s="18">
        <v>1</v>
      </c>
      <c r="F15" s="18">
        <v>9</v>
      </c>
      <c r="G15" s="18">
        <v>8</v>
      </c>
      <c r="H15" s="18">
        <v>4</v>
      </c>
      <c r="I15" s="18" t="s">
        <v>39</v>
      </c>
    </row>
    <row r="16" spans="1:9" ht="14.25" customHeight="1">
      <c r="A16" s="17" t="s">
        <v>8</v>
      </c>
      <c r="B16" s="1">
        <v>9</v>
      </c>
      <c r="C16" s="18">
        <v>13</v>
      </c>
      <c r="D16" s="18">
        <v>3</v>
      </c>
      <c r="E16" s="18">
        <v>1</v>
      </c>
      <c r="F16" s="18">
        <v>3</v>
      </c>
      <c r="G16" s="18">
        <v>1</v>
      </c>
      <c r="H16" s="18">
        <v>7</v>
      </c>
      <c r="I16" s="18" t="s">
        <v>39</v>
      </c>
    </row>
    <row r="17" spans="1:9" ht="14.25" customHeight="1">
      <c r="A17" s="17" t="s">
        <v>9</v>
      </c>
      <c r="B17" s="1">
        <v>27</v>
      </c>
      <c r="C17" s="18">
        <v>19</v>
      </c>
      <c r="D17" s="18">
        <v>10</v>
      </c>
      <c r="E17" s="18">
        <v>23</v>
      </c>
      <c r="F17" s="18">
        <v>11</v>
      </c>
      <c r="G17" s="18">
        <v>9</v>
      </c>
      <c r="H17" s="18">
        <v>22</v>
      </c>
      <c r="I17" s="18" t="s">
        <v>39</v>
      </c>
    </row>
    <row r="18" spans="1:9" ht="14.25" customHeight="1">
      <c r="A18" s="17" t="s">
        <v>10</v>
      </c>
      <c r="B18" s="1" t="s">
        <v>31</v>
      </c>
      <c r="C18" s="18">
        <v>9</v>
      </c>
      <c r="D18" s="18">
        <v>5</v>
      </c>
      <c r="E18" s="18">
        <v>14</v>
      </c>
      <c r="F18" s="18">
        <v>3</v>
      </c>
      <c r="G18" s="18">
        <v>5</v>
      </c>
      <c r="H18" s="18">
        <v>5</v>
      </c>
      <c r="I18" s="18" t="s">
        <v>39</v>
      </c>
    </row>
    <row r="19" spans="1:9" ht="14.25" customHeight="1">
      <c r="A19" s="17" t="s">
        <v>11</v>
      </c>
      <c r="B19" s="1">
        <v>28</v>
      </c>
      <c r="C19" s="18">
        <v>31</v>
      </c>
      <c r="D19" s="18">
        <v>23</v>
      </c>
      <c r="E19" s="18">
        <v>18</v>
      </c>
      <c r="F19" s="18">
        <v>40</v>
      </c>
      <c r="G19" s="18">
        <v>22</v>
      </c>
      <c r="H19" s="18">
        <v>36</v>
      </c>
      <c r="I19" s="18" t="s">
        <v>39</v>
      </c>
    </row>
    <row r="20" spans="1:9" ht="14.25" customHeight="1">
      <c r="A20" s="17" t="s">
        <v>16</v>
      </c>
      <c r="B20" s="1" t="s">
        <v>31</v>
      </c>
      <c r="C20" s="18">
        <v>13</v>
      </c>
      <c r="D20" s="18">
        <v>0</v>
      </c>
      <c r="E20" s="18">
        <v>2</v>
      </c>
      <c r="F20" s="18">
        <v>0</v>
      </c>
      <c r="G20" s="18">
        <v>15</v>
      </c>
      <c r="H20" s="18">
        <v>0</v>
      </c>
      <c r="I20" s="18" t="s">
        <v>39</v>
      </c>
    </row>
    <row r="21" spans="1:9" ht="14.25" customHeight="1">
      <c r="A21" s="17" t="s">
        <v>12</v>
      </c>
      <c r="B21" s="1" t="s">
        <v>31</v>
      </c>
      <c r="C21" s="18">
        <v>9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 t="s">
        <v>39</v>
      </c>
    </row>
    <row r="22" spans="1:9" ht="14.25" customHeight="1">
      <c r="A22" s="17" t="s">
        <v>13</v>
      </c>
      <c r="B22" s="1" t="s">
        <v>31</v>
      </c>
      <c r="C22" s="18">
        <v>3</v>
      </c>
      <c r="D22" s="18">
        <v>2</v>
      </c>
      <c r="E22" s="18">
        <v>0</v>
      </c>
      <c r="F22" s="18">
        <v>1</v>
      </c>
      <c r="G22" s="18">
        <v>0</v>
      </c>
      <c r="H22" s="18">
        <v>5</v>
      </c>
      <c r="I22" s="18" t="s">
        <v>39</v>
      </c>
    </row>
    <row r="23" spans="1:9" ht="14.25" customHeight="1">
      <c r="A23" s="17" t="s">
        <v>14</v>
      </c>
      <c r="B23" s="1" t="s">
        <v>31</v>
      </c>
      <c r="C23" s="18">
        <v>3</v>
      </c>
      <c r="D23" s="18">
        <v>0</v>
      </c>
      <c r="E23" s="18">
        <v>2</v>
      </c>
      <c r="F23" s="18">
        <v>1</v>
      </c>
      <c r="G23" s="18">
        <v>1</v>
      </c>
      <c r="H23" s="18">
        <v>1</v>
      </c>
      <c r="I23" s="18" t="s">
        <v>39</v>
      </c>
    </row>
    <row r="24" spans="1:9" ht="14.25" customHeight="1">
      <c r="A24" s="17" t="s">
        <v>15</v>
      </c>
      <c r="B24" s="1">
        <v>98</v>
      </c>
      <c r="C24" s="18">
        <v>12</v>
      </c>
      <c r="D24" s="18">
        <v>8</v>
      </c>
      <c r="E24" s="18">
        <v>26</v>
      </c>
      <c r="F24" s="18">
        <v>70</v>
      </c>
      <c r="G24" s="18">
        <v>29</v>
      </c>
      <c r="H24" s="18">
        <v>25</v>
      </c>
      <c r="I24" s="18" t="s">
        <v>39</v>
      </c>
    </row>
    <row r="25" spans="1:9" ht="15">
      <c r="A25" s="15" t="s">
        <v>27</v>
      </c>
      <c r="B25" s="1" t="s">
        <v>31</v>
      </c>
      <c r="C25" s="1" t="s">
        <v>31</v>
      </c>
      <c r="D25" s="1">
        <v>607</v>
      </c>
      <c r="E25" s="1">
        <v>524</v>
      </c>
      <c r="F25" s="1">
        <v>602</v>
      </c>
      <c r="G25" s="1">
        <v>551</v>
      </c>
      <c r="H25" s="1">
        <v>505</v>
      </c>
      <c r="I25" s="18" t="s">
        <v>39</v>
      </c>
    </row>
    <row r="26" spans="1:9" s="3" customFormat="1" ht="12.75">
      <c r="A26" s="10" t="s">
        <v>21</v>
      </c>
      <c r="B26" s="3">
        <f aca="true" t="shared" si="3" ref="B26:G26">SUM(B27:B28)</f>
        <v>192</v>
      </c>
      <c r="C26" s="3">
        <f t="shared" si="3"/>
        <v>76</v>
      </c>
      <c r="D26" s="3">
        <f t="shared" si="3"/>
        <v>81</v>
      </c>
      <c r="E26" s="3">
        <f t="shared" si="3"/>
        <v>61</v>
      </c>
      <c r="F26" s="3">
        <f t="shared" si="3"/>
        <v>49</v>
      </c>
      <c r="G26" s="3">
        <f t="shared" si="3"/>
        <v>71</v>
      </c>
      <c r="H26" s="24">
        <f>SUM(H27:H28)</f>
        <v>60</v>
      </c>
      <c r="I26" s="3">
        <f>SUM(I27:I28)</f>
        <v>49</v>
      </c>
    </row>
    <row r="27" spans="1:9" ht="12.75">
      <c r="A27" s="4" t="s">
        <v>3</v>
      </c>
      <c r="B27" s="1">
        <v>15</v>
      </c>
      <c r="C27" s="1">
        <v>7</v>
      </c>
      <c r="D27" s="1">
        <v>4</v>
      </c>
      <c r="E27" s="1">
        <v>10</v>
      </c>
      <c r="F27" s="1">
        <v>0</v>
      </c>
      <c r="G27" s="1">
        <v>5</v>
      </c>
      <c r="H27" s="25">
        <v>16</v>
      </c>
      <c r="I27" s="1">
        <v>2</v>
      </c>
    </row>
    <row r="28" spans="1:9" ht="13.5" thickBot="1">
      <c r="A28" s="12" t="s">
        <v>4</v>
      </c>
      <c r="B28" s="13">
        <v>177</v>
      </c>
      <c r="C28" s="13">
        <v>69</v>
      </c>
      <c r="D28" s="13">
        <v>77</v>
      </c>
      <c r="E28" s="13">
        <v>51</v>
      </c>
      <c r="F28" s="13">
        <v>49</v>
      </c>
      <c r="G28" s="13">
        <v>66</v>
      </c>
      <c r="H28" s="26">
        <v>44</v>
      </c>
      <c r="I28" s="13">
        <v>47</v>
      </c>
    </row>
    <row r="29" spans="1:7" ht="12.75" customHeight="1">
      <c r="A29" s="22" t="s">
        <v>38</v>
      </c>
      <c r="B29" s="19"/>
      <c r="C29" s="19"/>
      <c r="D29" s="23"/>
      <c r="E29" s="23"/>
      <c r="F29" s="23"/>
      <c r="G29" s="23"/>
    </row>
    <row r="30" spans="1:3" ht="12.75">
      <c r="A30" s="6"/>
      <c r="B30" s="6"/>
      <c r="C30" s="6"/>
    </row>
    <row r="31" spans="1:8" ht="12.75">
      <c r="A31" s="27" t="s">
        <v>33</v>
      </c>
      <c r="B31" s="28"/>
      <c r="C31" s="28"/>
      <c r="D31" s="28"/>
      <c r="E31" s="28"/>
      <c r="F31" s="28"/>
      <c r="G31" s="28"/>
      <c r="H31" s="28"/>
    </row>
    <row r="32" spans="1:8" ht="12.75" customHeight="1">
      <c r="A32" s="27" t="s">
        <v>34</v>
      </c>
      <c r="B32" s="28"/>
      <c r="C32" s="28"/>
      <c r="D32" s="28"/>
      <c r="E32" s="28"/>
      <c r="F32" s="28"/>
      <c r="G32" s="28"/>
      <c r="H32" s="28"/>
    </row>
    <row r="33" spans="1:8" ht="12.75">
      <c r="A33" s="27" t="s">
        <v>42</v>
      </c>
      <c r="B33" s="28"/>
      <c r="C33" s="28"/>
      <c r="D33" s="28"/>
      <c r="E33" s="28"/>
      <c r="F33" s="28"/>
      <c r="G33" s="28"/>
      <c r="H33" s="28"/>
    </row>
    <row r="34" spans="1:8" ht="25.5" customHeight="1">
      <c r="A34" s="27" t="s">
        <v>35</v>
      </c>
      <c r="B34" s="28"/>
      <c r="C34" s="28"/>
      <c r="D34" s="28"/>
      <c r="E34" s="28"/>
      <c r="F34" s="28"/>
      <c r="G34" s="28"/>
      <c r="H34" s="28"/>
    </row>
    <row r="35" spans="1:8" ht="12.75">
      <c r="A35" s="27" t="s">
        <v>36</v>
      </c>
      <c r="B35" s="28"/>
      <c r="C35" s="28"/>
      <c r="D35" s="28"/>
      <c r="E35" s="28"/>
      <c r="F35" s="28"/>
      <c r="G35" s="28"/>
      <c r="H35" s="28"/>
    </row>
    <row r="37" spans="1:8" ht="12.75">
      <c r="A37" s="29" t="s">
        <v>37</v>
      </c>
      <c r="B37" s="28"/>
      <c r="C37" s="28"/>
      <c r="D37" s="28"/>
      <c r="E37" s="28"/>
      <c r="F37" s="28"/>
      <c r="G37" s="28"/>
      <c r="H37" s="28"/>
    </row>
    <row r="39" spans="1:8" ht="25.5" customHeight="1">
      <c r="A39" s="29" t="s">
        <v>43</v>
      </c>
      <c r="B39" s="28"/>
      <c r="C39" s="28"/>
      <c r="D39" s="28"/>
      <c r="E39" s="28"/>
      <c r="F39" s="28"/>
      <c r="G39" s="28"/>
      <c r="H39" s="28"/>
    </row>
  </sheetData>
  <mergeCells count="8">
    <mergeCell ref="A1:H1"/>
    <mergeCell ref="A31:H31"/>
    <mergeCell ref="A32:H32"/>
    <mergeCell ref="A33:H33"/>
    <mergeCell ref="A34:H34"/>
    <mergeCell ref="A35:H35"/>
    <mergeCell ref="A37:H37"/>
    <mergeCell ref="A39:H39"/>
  </mergeCells>
  <printOptions horizontalCentered="1"/>
  <pageMargins left="1" right="1" top="0.73" bottom="0.61" header="0.5" footer="0.5"/>
  <pageSetup fitToHeight="2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2005-08-11T15:14:45Z</cp:lastPrinted>
  <dcterms:created xsi:type="dcterms:W3CDTF">1999-06-07T13:38:36Z</dcterms:created>
  <dcterms:modified xsi:type="dcterms:W3CDTF">2006-11-07T16:27:24Z</dcterms:modified>
  <cp:category/>
  <cp:version/>
  <cp:contentType/>
  <cp:contentStatus/>
</cp:coreProperties>
</file>