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igure 3-19" sheetId="1" r:id="rId1"/>
    <sheet name="Calculations" sheetId="2" r:id="rId2"/>
  </sheets>
  <definedNames>
    <definedName name="_xlnm.Print_Area" localSheetId="0">'Figure 3-19'!$A$1:$G$30</definedName>
  </definedNames>
  <calcPr fullCalcOnLoad="1"/>
</workbook>
</file>

<file path=xl/sharedStrings.xml><?xml version="1.0" encoding="utf-8"?>
<sst xmlns="http://schemas.openxmlformats.org/spreadsheetml/2006/main" count="287" uniqueCount="109">
  <si>
    <t>Ports</t>
  </si>
  <si>
    <t>Los Angeles, CA</t>
  </si>
  <si>
    <t>Long Beach, CA</t>
  </si>
  <si>
    <t>New York, NY</t>
  </si>
  <si>
    <t>Charleston, SC</t>
  </si>
  <si>
    <t>Savannah, GA</t>
  </si>
  <si>
    <t>Norfolk, VA</t>
  </si>
  <si>
    <t>Oakland, CA</t>
  </si>
  <si>
    <t>Houston, TX</t>
  </si>
  <si>
    <t>Seattle, WA</t>
  </si>
  <si>
    <t>Tacoma, WA</t>
  </si>
  <si>
    <t>Miami, FL</t>
  </si>
  <si>
    <t>Port Everglades, FL</t>
  </si>
  <si>
    <t>Baltimore, MD</t>
  </si>
  <si>
    <t>New Orleans, LA</t>
  </si>
  <si>
    <t>Portland, OR</t>
  </si>
  <si>
    <t>San Juan, PR</t>
  </si>
  <si>
    <t>Wilmington, DE</t>
  </si>
  <si>
    <t>Gulfport, MS</t>
  </si>
  <si>
    <t>Philadelphia, PA</t>
  </si>
  <si>
    <t>Jacksonville, FL</t>
  </si>
  <si>
    <t>Boston, MA</t>
  </si>
  <si>
    <t>Wilmington, NC</t>
  </si>
  <si>
    <t>Chester, PA</t>
  </si>
  <si>
    <t>Rank</t>
  </si>
  <si>
    <t>Export</t>
  </si>
  <si>
    <t>Import</t>
  </si>
  <si>
    <t>West Palm Beach, FL</t>
  </si>
  <si>
    <r>
      <t xml:space="preserve">Key:  </t>
    </r>
    <r>
      <rPr>
        <sz val="9"/>
        <rFont val="Arial"/>
        <family val="2"/>
      </rPr>
      <t>TEUs = twenty-foot equivalent units.</t>
    </r>
  </si>
  <si>
    <t>Mobile, AL</t>
  </si>
  <si>
    <t>Honolulu, HI</t>
  </si>
  <si>
    <t>Anchorage, AK</t>
  </si>
  <si>
    <t>Freeport, TX</t>
  </si>
  <si>
    <t>Richmond-Petersburg, VA</t>
  </si>
  <si>
    <t>Panama City, FL</t>
  </si>
  <si>
    <t>Fernandina Beach, FL</t>
  </si>
  <si>
    <t>Tampa, FL</t>
  </si>
  <si>
    <t>Fort Pierce, FL</t>
  </si>
  <si>
    <t>Newport News, VA</t>
  </si>
  <si>
    <t>Mayaguez, PR</t>
  </si>
  <si>
    <t>Port Hueneme, CA</t>
  </si>
  <si>
    <t>Camden, NJ</t>
  </si>
  <si>
    <t>Everett, WA</t>
  </si>
  <si>
    <t>Beaumont, TX</t>
  </si>
  <si>
    <t>Galveston, TX</t>
  </si>
  <si>
    <t>San Diego, CA</t>
  </si>
  <si>
    <t>Lake Charles, LA</t>
  </si>
  <si>
    <t>Pensauken, NJ</t>
  </si>
  <si>
    <t>Port Manatee, FL</t>
  </si>
  <si>
    <t>Gramercy, LA</t>
  </si>
  <si>
    <t>San Francisco, CA</t>
  </si>
  <si>
    <t>Port Canaveral, FL</t>
  </si>
  <si>
    <t>Vancouver, WA</t>
  </si>
  <si>
    <t>Pascagoula, MS</t>
  </si>
  <si>
    <t>Corpus Christi, TX</t>
  </si>
  <si>
    <t>Aberdeen, WA</t>
  </si>
  <si>
    <t>Albany, NY</t>
  </si>
  <si>
    <t>Anacortes, WA</t>
  </si>
  <si>
    <t>Baton Rouge, LA</t>
  </si>
  <si>
    <t>Beaufort-Morehead Cty, NC</t>
  </si>
  <si>
    <t>Brownsville, TX</t>
  </si>
  <si>
    <t>Brunswick, GA</t>
  </si>
  <si>
    <t>Carquinez Strait,CA</t>
  </si>
  <si>
    <t>Coos Bay, OR</t>
  </si>
  <si>
    <t>Destrehan, LA</t>
  </si>
  <si>
    <t>Detroit, MI</t>
  </si>
  <si>
    <t>Fajardo, PR</t>
  </si>
  <si>
    <t>Gloucester City, NJ</t>
  </si>
  <si>
    <t>Gloucester, MA</t>
  </si>
  <si>
    <t>Guayanilla, PR</t>
  </si>
  <si>
    <t>Jobos, PR</t>
  </si>
  <si>
    <t>Kodiak, AK</t>
  </si>
  <si>
    <t>Longview, WA</t>
  </si>
  <si>
    <t>Milwaukee, WI</t>
  </si>
  <si>
    <t>Olympia, WA</t>
  </si>
  <si>
    <t>Pensacola, FL</t>
  </si>
  <si>
    <t>Perth Amboy, NJ</t>
  </si>
  <si>
    <t>Ponce, PR</t>
  </si>
  <si>
    <t>Port Angeles, WA</t>
  </si>
  <si>
    <t>Port Arthur, TX</t>
  </si>
  <si>
    <t>Portland , ME</t>
  </si>
  <si>
    <t>Portsmouth, NH</t>
  </si>
  <si>
    <t>Richmond,CA</t>
  </si>
  <si>
    <t>Sacramento,CA</t>
  </si>
  <si>
    <t>San Juaquin River,CA</t>
  </si>
  <si>
    <t>Sand Point, AK</t>
  </si>
  <si>
    <t>Stockton, CA</t>
  </si>
  <si>
    <t>Texas City, TX</t>
  </si>
  <si>
    <t>Bridgeport, CT</t>
  </si>
  <si>
    <t>Morgan City, LA</t>
  </si>
  <si>
    <t>New Bedford, MA</t>
  </si>
  <si>
    <t>Ogdensburg, NY</t>
  </si>
  <si>
    <t>Chicago, IL</t>
  </si>
  <si>
    <t>Kahului, HI</t>
  </si>
  <si>
    <t>Newport, RI</t>
  </si>
  <si>
    <t>Ketchikan, AK</t>
  </si>
  <si>
    <t>Kalama, WA</t>
  </si>
  <si>
    <t>Providence, RI</t>
  </si>
  <si>
    <t>Paulsboro, NJ</t>
  </si>
  <si>
    <t>Port Townsend, WA</t>
  </si>
  <si>
    <t>Port Lavaca, TX</t>
  </si>
  <si>
    <t>Aguadilla, PR</t>
  </si>
  <si>
    <t>Avondale, LA</t>
  </si>
  <si>
    <t>Bellingham, WA</t>
  </si>
  <si>
    <t>exports</t>
  </si>
  <si>
    <t>imports</t>
  </si>
  <si>
    <t>Port</t>
  </si>
  <si>
    <r>
      <t xml:space="preserve">Source: </t>
    </r>
    <r>
      <rPr>
        <sz val="9"/>
        <rFont val="Arial"/>
        <family val="2"/>
      </rPr>
      <t xml:space="preserve"> U.S. Department of Transportation, Maritime Administration, </t>
    </r>
    <r>
      <rPr>
        <i/>
        <sz val="9"/>
        <rFont val="Arial"/>
        <family val="2"/>
      </rPr>
      <t>U.S. Waterborne Container Trade by U.S. Custom Ports, 1997-2008</t>
    </r>
    <r>
      <rPr>
        <sz val="9"/>
        <rFont val="Arial"/>
        <family val="2"/>
      </rPr>
      <t>, based on data provided by Port Import/Export Reporting Service, available at www.marad.dot.gov/library_landing_page/data_and_statistics/Data_and_Statistics.htm as of June 12, 2009.</t>
    </r>
  </si>
  <si>
    <t>Data for Figure 3-18.  Top 25 Water Ports by Containerized Cargo: 2008 (thousands of TEUs)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</si>
</sst>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thin">
        <color indexed="22"/>
      </right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8" fillId="0" borderId="15" xfId="42" applyNumberFormat="1" applyFont="1" applyFill="1" applyBorder="1" applyAlignment="1">
      <alignment wrapText="1"/>
    </xf>
    <xf numFmtId="164" fontId="8" fillId="33" borderId="15" xfId="42" applyNumberFormat="1" applyFont="1" applyFill="1" applyBorder="1" applyAlignment="1">
      <alignment wrapText="1"/>
    </xf>
    <xf numFmtId="0" fontId="8" fillId="0" borderId="15" xfId="57" applyFont="1" applyFill="1" applyBorder="1" applyAlignment="1">
      <alignment wrapText="1"/>
      <protection/>
    </xf>
    <xf numFmtId="3" fontId="8" fillId="0" borderId="15" xfId="42" applyNumberFormat="1" applyFont="1" applyFill="1" applyBorder="1" applyAlignment="1">
      <alignment horizontal="right" wrapText="1"/>
    </xf>
    <xf numFmtId="3" fontId="8" fillId="0" borderId="15" xfId="42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164" fontId="9" fillId="0" borderId="19" xfId="42" applyNumberFormat="1" applyFont="1" applyFill="1" applyBorder="1" applyAlignment="1">
      <alignment wrapText="1"/>
    </xf>
    <xf numFmtId="37" fontId="0" fillId="0" borderId="0" xfId="0" applyNumberFormat="1" applyFont="1" applyFill="1" applyAlignment="1">
      <alignment/>
    </xf>
    <xf numFmtId="164" fontId="9" fillId="0" borderId="20" xfId="42" applyNumberFormat="1" applyFont="1" applyFill="1" applyBorder="1" applyAlignment="1">
      <alignment wrapText="1"/>
    </xf>
    <xf numFmtId="164" fontId="9" fillId="0" borderId="21" xfId="42" applyNumberFormat="1" applyFont="1" applyFill="1" applyBorder="1" applyAlignment="1">
      <alignment wrapText="1"/>
    </xf>
    <xf numFmtId="37" fontId="0" fillId="0" borderId="17" xfId="0" applyNumberFormat="1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4" fillId="0" borderId="0" xfId="0" applyNumberFormat="1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78" sqref="A78"/>
    </sheetView>
  </sheetViews>
  <sheetFormatPr defaultColWidth="9.140625" defaultRowHeight="12.75"/>
  <cols>
    <col min="1" max="1" width="31.57421875" style="2" customWidth="1"/>
    <col min="2" max="2" width="7.8515625" style="2" customWidth="1"/>
    <col min="3" max="4" width="9.7109375" style="2" customWidth="1"/>
    <col min="5" max="8" width="9.140625" style="2" customWidth="1"/>
    <col min="9" max="9" width="14.7109375" style="2" bestFit="1" customWidth="1"/>
    <col min="10" max="16384" width="9.140625" style="2" customWidth="1"/>
  </cols>
  <sheetData>
    <row r="1" spans="1:4" ht="36" customHeight="1" thickBot="1">
      <c r="A1" s="25" t="s">
        <v>108</v>
      </c>
      <c r="B1" s="25"/>
      <c r="C1" s="25"/>
      <c r="D1" s="25"/>
    </row>
    <row r="2" spans="1:4" ht="15" customHeight="1">
      <c r="A2" s="19" t="s">
        <v>0</v>
      </c>
      <c r="B2" s="6" t="s">
        <v>24</v>
      </c>
      <c r="C2" s="3" t="s">
        <v>25</v>
      </c>
      <c r="D2" s="3" t="s">
        <v>26</v>
      </c>
    </row>
    <row r="3" spans="1:4" ht="12.75">
      <c r="A3" s="20" t="s">
        <v>1</v>
      </c>
      <c r="B3" s="17">
        <v>1</v>
      </c>
      <c r="C3" s="21">
        <v>1597.63901</v>
      </c>
      <c r="D3" s="21">
        <v>4013.523239999991</v>
      </c>
    </row>
    <row r="4" spans="1:4" ht="12.75">
      <c r="A4" s="22" t="s">
        <v>2</v>
      </c>
      <c r="B4" s="1">
        <v>2</v>
      </c>
      <c r="C4" s="21">
        <v>1439.21057</v>
      </c>
      <c r="D4" s="21">
        <v>3113.958689999994</v>
      </c>
    </row>
    <row r="5" spans="1:4" ht="12.75">
      <c r="A5" s="22" t="s">
        <v>3</v>
      </c>
      <c r="B5" s="1">
        <v>3</v>
      </c>
      <c r="C5" s="21">
        <v>1413.31793</v>
      </c>
      <c r="D5" s="21">
        <v>2542.3711000000158</v>
      </c>
    </row>
    <row r="6" spans="1:4" ht="12.75">
      <c r="A6" s="22" t="s">
        <v>5</v>
      </c>
      <c r="B6" s="1">
        <v>4</v>
      </c>
      <c r="C6" s="21">
        <v>1020.23325</v>
      </c>
      <c r="D6" s="21">
        <v>1086.2041499999998</v>
      </c>
    </row>
    <row r="7" spans="1:4" ht="12.75">
      <c r="A7" s="22" t="s">
        <v>6</v>
      </c>
      <c r="B7" s="1">
        <v>5</v>
      </c>
      <c r="C7" s="21">
        <v>778.0725799999999</v>
      </c>
      <c r="D7" s="21">
        <v>806.5598600000019</v>
      </c>
    </row>
    <row r="8" spans="1:4" ht="12.75">
      <c r="A8" s="22" t="s">
        <v>7</v>
      </c>
      <c r="B8" s="1">
        <v>6</v>
      </c>
      <c r="C8" s="21">
        <v>662.0318900000011</v>
      </c>
      <c r="D8" s="21">
        <v>725.9097400000011</v>
      </c>
    </row>
    <row r="9" spans="1:4" ht="12.75">
      <c r="A9" s="22" t="s">
        <v>8</v>
      </c>
      <c r="B9" s="1">
        <v>7</v>
      </c>
      <c r="C9" s="21">
        <v>788.5866499999985</v>
      </c>
      <c r="D9" s="21">
        <v>574.05935</v>
      </c>
    </row>
    <row r="10" spans="1:4" ht="12.75">
      <c r="A10" s="22" t="s">
        <v>4</v>
      </c>
      <c r="B10" s="1">
        <v>8</v>
      </c>
      <c r="C10" s="21">
        <v>635.17471</v>
      </c>
      <c r="D10" s="21">
        <v>690.4534400000022</v>
      </c>
    </row>
    <row r="11" spans="1:4" ht="12.75">
      <c r="A11" s="22" t="s">
        <v>10</v>
      </c>
      <c r="B11" s="1">
        <v>9</v>
      </c>
      <c r="C11" s="21">
        <v>471.89137</v>
      </c>
      <c r="D11" s="21">
        <v>645.9275800000006</v>
      </c>
    </row>
    <row r="12" spans="1:4" ht="12.75">
      <c r="A12" s="22" t="s">
        <v>9</v>
      </c>
      <c r="B12" s="1">
        <v>10</v>
      </c>
      <c r="C12" s="21">
        <v>423.42174</v>
      </c>
      <c r="D12" s="21">
        <v>656.1236100000018</v>
      </c>
    </row>
    <row r="13" spans="1:4" ht="12.75">
      <c r="A13" s="22" t="s">
        <v>12</v>
      </c>
      <c r="B13" s="1">
        <v>11</v>
      </c>
      <c r="C13" s="21">
        <v>397.6033300000019</v>
      </c>
      <c r="D13" s="21">
        <v>283.23757</v>
      </c>
    </row>
    <row r="14" spans="1:4" ht="12.75">
      <c r="A14" s="22" t="s">
        <v>11</v>
      </c>
      <c r="B14" s="1">
        <v>12</v>
      </c>
      <c r="C14" s="21">
        <v>354.63251000000065</v>
      </c>
      <c r="D14" s="21">
        <v>314.86094</v>
      </c>
    </row>
    <row r="15" spans="1:4" ht="12.75">
      <c r="A15" s="22" t="s">
        <v>13</v>
      </c>
      <c r="B15" s="1">
        <v>13</v>
      </c>
      <c r="C15" s="21">
        <v>171.14185999999998</v>
      </c>
      <c r="D15" s="21">
        <v>259.18912</v>
      </c>
    </row>
    <row r="16" spans="1:4" ht="12.75">
      <c r="A16" s="22" t="s">
        <v>14</v>
      </c>
      <c r="B16" s="1">
        <v>14</v>
      </c>
      <c r="C16" s="21">
        <v>154.12338</v>
      </c>
      <c r="D16" s="21">
        <v>80.98355000000001</v>
      </c>
    </row>
    <row r="17" spans="1:4" ht="12.75">
      <c r="A17" s="22" t="s">
        <v>16</v>
      </c>
      <c r="B17" s="1">
        <v>15</v>
      </c>
      <c r="C17" s="21">
        <v>65.78432000000001</v>
      </c>
      <c r="D17" s="21">
        <v>156.74782000000002</v>
      </c>
    </row>
    <row r="18" spans="1:4" ht="12.75">
      <c r="A18" s="22" t="s">
        <v>19</v>
      </c>
      <c r="B18" s="1">
        <v>16</v>
      </c>
      <c r="C18" s="21">
        <v>58.85853</v>
      </c>
      <c r="D18" s="21">
        <v>159.19606</v>
      </c>
    </row>
    <row r="19" spans="1:4" ht="12.75">
      <c r="A19" s="22" t="s">
        <v>15</v>
      </c>
      <c r="B19" s="1">
        <v>17</v>
      </c>
      <c r="C19" s="21">
        <v>99.25139999999999</v>
      </c>
      <c r="D19" s="21">
        <v>96.51308</v>
      </c>
    </row>
    <row r="20" spans="1:4" ht="12.75">
      <c r="A20" s="22" t="s">
        <v>17</v>
      </c>
      <c r="B20" s="1">
        <v>18</v>
      </c>
      <c r="C20" s="21">
        <v>53.10134000000013</v>
      </c>
      <c r="D20" s="21">
        <v>133.81692</v>
      </c>
    </row>
    <row r="21" spans="1:4" ht="12.75">
      <c r="A21" s="22" t="s">
        <v>18</v>
      </c>
      <c r="B21" s="1">
        <v>19</v>
      </c>
      <c r="C21" s="21">
        <v>65.69382</v>
      </c>
      <c r="D21" s="21">
        <v>106.66897</v>
      </c>
    </row>
    <row r="22" spans="1:4" ht="12.75">
      <c r="A22" s="22" t="s">
        <v>20</v>
      </c>
      <c r="B22" s="1">
        <v>20</v>
      </c>
      <c r="C22" s="21">
        <v>105.94235</v>
      </c>
      <c r="D22" s="21">
        <v>52.51011</v>
      </c>
    </row>
    <row r="23" spans="1:4" ht="12.75">
      <c r="A23" s="22" t="s">
        <v>27</v>
      </c>
      <c r="B23" s="1">
        <v>21</v>
      </c>
      <c r="C23" s="21">
        <v>115.05184000000258</v>
      </c>
      <c r="D23" s="21">
        <v>41.014250000001525</v>
      </c>
    </row>
    <row r="24" spans="1:4" ht="12.75">
      <c r="A24" s="22" t="s">
        <v>22</v>
      </c>
      <c r="B24" s="1">
        <v>22</v>
      </c>
      <c r="C24" s="21">
        <v>57.799279999999996</v>
      </c>
      <c r="D24" s="21">
        <v>88.56718000000005</v>
      </c>
    </row>
    <row r="25" spans="1:4" ht="12.75">
      <c r="A25" s="22" t="s">
        <v>21</v>
      </c>
      <c r="B25" s="1">
        <v>23</v>
      </c>
      <c r="C25" s="21">
        <v>55.67441</v>
      </c>
      <c r="D25" s="21">
        <v>90.32201000000028</v>
      </c>
    </row>
    <row r="26" spans="1:4" ht="12.75">
      <c r="A26" s="22" t="s">
        <v>23</v>
      </c>
      <c r="B26" s="1">
        <v>24</v>
      </c>
      <c r="C26" s="21">
        <v>52.17078</v>
      </c>
      <c r="D26" s="21">
        <v>49.13468</v>
      </c>
    </row>
    <row r="27" spans="1:9" ht="12.75">
      <c r="A27" s="23" t="s">
        <v>29</v>
      </c>
      <c r="B27" s="18">
        <v>25</v>
      </c>
      <c r="C27" s="24">
        <v>34.98566</v>
      </c>
      <c r="D27" s="24">
        <v>37.621010000000005</v>
      </c>
      <c r="I27" s="10"/>
    </row>
    <row r="28" spans="1:4" ht="12.75">
      <c r="A28" s="26" t="s">
        <v>28</v>
      </c>
      <c r="B28" s="27"/>
      <c r="C28" s="28"/>
      <c r="D28" s="28"/>
    </row>
    <row r="29" spans="1:2" ht="12.75">
      <c r="A29" s="4"/>
      <c r="B29" s="4"/>
    </row>
    <row r="30" spans="1:7" ht="39.75" customHeight="1">
      <c r="A30" s="29" t="s">
        <v>107</v>
      </c>
      <c r="B30" s="29"/>
      <c r="C30" s="29"/>
      <c r="D30" s="29"/>
      <c r="E30" s="29"/>
      <c r="F30" s="29"/>
      <c r="G30" s="29"/>
    </row>
    <row r="32" spans="1:2" ht="12.75">
      <c r="A32" s="5"/>
      <c r="B32" s="1"/>
    </row>
    <row r="33" spans="1:2" ht="12.75">
      <c r="A33" s="5"/>
      <c r="B33" s="1"/>
    </row>
  </sheetData>
  <sheetProtection/>
  <mergeCells count="3">
    <mergeCell ref="A1:D1"/>
    <mergeCell ref="A28:D28"/>
    <mergeCell ref="A30:G30"/>
  </mergeCells>
  <printOptions/>
  <pageMargins left="0.75" right="0.75" top="1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selection activeCell="A1" sqref="A1:H84"/>
    </sheetView>
  </sheetViews>
  <sheetFormatPr defaultColWidth="9.140625" defaultRowHeight="12.75"/>
  <cols>
    <col min="1" max="1" width="15.00390625" style="0" bestFit="1" customWidth="1"/>
    <col min="7" max="8" width="9.28125" style="0" bestFit="1" customWidth="1"/>
  </cols>
  <sheetData>
    <row r="1" spans="2:8" ht="12.75">
      <c r="B1" t="s">
        <v>104</v>
      </c>
      <c r="D1" t="s">
        <v>105</v>
      </c>
      <c r="E1" s="16" t="s">
        <v>24</v>
      </c>
      <c r="F1" s="16" t="s">
        <v>106</v>
      </c>
      <c r="G1" s="16" t="s">
        <v>25</v>
      </c>
      <c r="H1" s="16" t="s">
        <v>26</v>
      </c>
    </row>
    <row r="2" spans="1:8" ht="38.25">
      <c r="A2" s="12" t="s">
        <v>1</v>
      </c>
      <c r="B2" s="13">
        <v>1597639.01</v>
      </c>
      <c r="C2" s="10" t="s">
        <v>1</v>
      </c>
      <c r="D2" s="13">
        <v>4013523.239999991</v>
      </c>
      <c r="E2" s="9">
        <v>1</v>
      </c>
      <c r="F2" s="11" t="s">
        <v>1</v>
      </c>
      <c r="G2" s="15">
        <f>VLOOKUP($F2,$A$2:$B$99,COLUMN()-COLUMN($F2)+1,FALSE)/1000</f>
        <v>1597.63901</v>
      </c>
      <c r="H2" s="15">
        <f>VLOOKUP($F2,$C$2:$D$99,COLUMN()-COLUMN($F2),FALSE)/1000</f>
        <v>4013.523239999991</v>
      </c>
    </row>
    <row r="3" spans="1:8" ht="25.5">
      <c r="A3" s="12" t="s">
        <v>2</v>
      </c>
      <c r="B3" s="13">
        <v>1439210.57</v>
      </c>
      <c r="C3" s="10" t="s">
        <v>2</v>
      </c>
      <c r="D3" s="13">
        <v>3113958.689999994</v>
      </c>
      <c r="E3" s="7">
        <v>2</v>
      </c>
      <c r="F3" s="11" t="s">
        <v>2</v>
      </c>
      <c r="G3" s="15">
        <f aca="true" t="shared" si="0" ref="G3:G26">VLOOKUP($F3,$A$2:$B$99,COLUMN()-COLUMN($F3)+1,FALSE)/1000</f>
        <v>1439.21057</v>
      </c>
      <c r="H3" s="15">
        <f aca="true" t="shared" si="1" ref="H3:H26">VLOOKUP($F3,$C$2:$D$99,COLUMN()-COLUMN($F3),FALSE)/1000</f>
        <v>3113.958689999994</v>
      </c>
    </row>
    <row r="4" spans="1:8" ht="25.5">
      <c r="A4" s="12" t="s">
        <v>3</v>
      </c>
      <c r="B4" s="13">
        <v>1413317.93</v>
      </c>
      <c r="C4" s="10" t="s">
        <v>3</v>
      </c>
      <c r="D4" s="13">
        <v>2542371.100000016</v>
      </c>
      <c r="E4" s="7">
        <v>3</v>
      </c>
      <c r="F4" s="11" t="s">
        <v>3</v>
      </c>
      <c r="G4" s="15">
        <f t="shared" si="0"/>
        <v>1413.31793</v>
      </c>
      <c r="H4" s="15">
        <f t="shared" si="1"/>
        <v>2542.3711000000158</v>
      </c>
    </row>
    <row r="5" spans="1:8" ht="38.25">
      <c r="A5" s="12" t="s">
        <v>5</v>
      </c>
      <c r="B5" s="13">
        <v>1020233.25</v>
      </c>
      <c r="C5" s="10" t="s">
        <v>5</v>
      </c>
      <c r="D5" s="13">
        <v>1086204.15</v>
      </c>
      <c r="E5" s="7">
        <v>4</v>
      </c>
      <c r="F5" s="11" t="s">
        <v>5</v>
      </c>
      <c r="G5" s="15">
        <f t="shared" si="0"/>
        <v>1020.23325</v>
      </c>
      <c r="H5" s="15">
        <f t="shared" si="1"/>
        <v>1086.2041499999998</v>
      </c>
    </row>
    <row r="6" spans="1:8" ht="25.5">
      <c r="A6" s="12" t="s">
        <v>8</v>
      </c>
      <c r="B6" s="13">
        <v>788586.6499999985</v>
      </c>
      <c r="C6" s="10" t="s">
        <v>6</v>
      </c>
      <c r="D6" s="13">
        <v>806559.8600000018</v>
      </c>
      <c r="E6" s="7">
        <v>5</v>
      </c>
      <c r="F6" s="11" t="s">
        <v>6</v>
      </c>
      <c r="G6" s="15">
        <f t="shared" si="0"/>
        <v>778.0725799999999</v>
      </c>
      <c r="H6" s="15">
        <f t="shared" si="1"/>
        <v>806.5598600000019</v>
      </c>
    </row>
    <row r="7" spans="1:8" ht="25.5">
      <c r="A7" s="12" t="s">
        <v>6</v>
      </c>
      <c r="B7" s="13">
        <v>778072.58</v>
      </c>
      <c r="C7" s="10" t="s">
        <v>7</v>
      </c>
      <c r="D7" s="13">
        <v>725909.740000001</v>
      </c>
      <c r="E7" s="7">
        <v>6</v>
      </c>
      <c r="F7" s="11" t="s">
        <v>7</v>
      </c>
      <c r="G7" s="15">
        <f t="shared" si="0"/>
        <v>662.0318900000011</v>
      </c>
      <c r="H7" s="15">
        <f t="shared" si="1"/>
        <v>725.9097400000011</v>
      </c>
    </row>
    <row r="8" spans="1:8" ht="38.25">
      <c r="A8" s="12" t="s">
        <v>7</v>
      </c>
      <c r="B8" s="13">
        <v>662031.8900000011</v>
      </c>
      <c r="C8" s="10" t="s">
        <v>4</v>
      </c>
      <c r="D8" s="13">
        <v>690453.4400000022</v>
      </c>
      <c r="E8" s="7">
        <v>7</v>
      </c>
      <c r="F8" s="11" t="s">
        <v>8</v>
      </c>
      <c r="G8" s="15">
        <f t="shared" si="0"/>
        <v>788.5866499999985</v>
      </c>
      <c r="H8" s="15">
        <f t="shared" si="1"/>
        <v>574.05935</v>
      </c>
    </row>
    <row r="9" spans="1:8" ht="38.25">
      <c r="A9" s="12" t="s">
        <v>4</v>
      </c>
      <c r="B9" s="13">
        <v>635174.71</v>
      </c>
      <c r="C9" s="10" t="s">
        <v>9</v>
      </c>
      <c r="D9" s="13">
        <v>656123.6100000018</v>
      </c>
      <c r="E9" s="7">
        <v>8</v>
      </c>
      <c r="F9" s="11" t="s">
        <v>4</v>
      </c>
      <c r="G9" s="15">
        <f t="shared" si="0"/>
        <v>635.17471</v>
      </c>
      <c r="H9" s="15">
        <f t="shared" si="1"/>
        <v>690.4534400000022</v>
      </c>
    </row>
    <row r="10" spans="1:8" ht="25.5">
      <c r="A10" s="12" t="s">
        <v>10</v>
      </c>
      <c r="B10" s="13">
        <v>471891.37</v>
      </c>
      <c r="C10" s="10" t="s">
        <v>10</v>
      </c>
      <c r="D10" s="13">
        <v>645927.5800000007</v>
      </c>
      <c r="E10" s="7">
        <v>9</v>
      </c>
      <c r="F10" s="11" t="s">
        <v>10</v>
      </c>
      <c r="G10" s="15">
        <f t="shared" si="0"/>
        <v>471.89137</v>
      </c>
      <c r="H10" s="15">
        <f t="shared" si="1"/>
        <v>645.9275800000006</v>
      </c>
    </row>
    <row r="11" spans="1:8" ht="25.5">
      <c r="A11" s="12" t="s">
        <v>9</v>
      </c>
      <c r="B11" s="13">
        <v>423421.74</v>
      </c>
      <c r="C11" s="10" t="s">
        <v>8</v>
      </c>
      <c r="D11" s="13">
        <v>574059.35</v>
      </c>
      <c r="E11" s="7">
        <v>10</v>
      </c>
      <c r="F11" s="11" t="s">
        <v>9</v>
      </c>
      <c r="G11" s="15">
        <f t="shared" si="0"/>
        <v>423.42174</v>
      </c>
      <c r="H11" s="15">
        <f t="shared" si="1"/>
        <v>656.1236100000018</v>
      </c>
    </row>
    <row r="12" spans="1:8" ht="38.25">
      <c r="A12" s="12" t="s">
        <v>12</v>
      </c>
      <c r="B12" s="13">
        <v>397603.3300000019</v>
      </c>
      <c r="C12" s="10" t="s">
        <v>11</v>
      </c>
      <c r="D12" s="13">
        <v>314860.94</v>
      </c>
      <c r="E12" s="7">
        <v>11</v>
      </c>
      <c r="F12" s="11" t="s">
        <v>12</v>
      </c>
      <c r="G12" s="15">
        <f t="shared" si="0"/>
        <v>397.6033300000019</v>
      </c>
      <c r="H12" s="15">
        <f t="shared" si="1"/>
        <v>283.23757</v>
      </c>
    </row>
    <row r="13" spans="1:8" ht="38.25">
      <c r="A13" s="12" t="s">
        <v>11</v>
      </c>
      <c r="B13" s="13">
        <v>354632.51000000065</v>
      </c>
      <c r="C13" s="10" t="s">
        <v>12</v>
      </c>
      <c r="D13" s="13">
        <v>283237.57</v>
      </c>
      <c r="E13" s="7">
        <v>12</v>
      </c>
      <c r="F13" s="11" t="s">
        <v>11</v>
      </c>
      <c r="G13" s="15">
        <f t="shared" si="0"/>
        <v>354.63251000000065</v>
      </c>
      <c r="H13" s="15">
        <f t="shared" si="1"/>
        <v>314.86094</v>
      </c>
    </row>
    <row r="14" spans="1:8" ht="25.5">
      <c r="A14" s="12" t="s">
        <v>13</v>
      </c>
      <c r="B14" s="13">
        <v>171141.86</v>
      </c>
      <c r="C14" s="10" t="s">
        <v>13</v>
      </c>
      <c r="D14" s="13">
        <v>259189.12</v>
      </c>
      <c r="E14" s="7">
        <v>13</v>
      </c>
      <c r="F14" s="11" t="s">
        <v>13</v>
      </c>
      <c r="G14" s="15">
        <f t="shared" si="0"/>
        <v>171.14185999999998</v>
      </c>
      <c r="H14" s="15">
        <f t="shared" si="1"/>
        <v>259.18912</v>
      </c>
    </row>
    <row r="15" spans="1:8" ht="38.25">
      <c r="A15" s="12" t="s">
        <v>14</v>
      </c>
      <c r="B15" s="13">
        <v>154123.38</v>
      </c>
      <c r="C15" s="10" t="s">
        <v>19</v>
      </c>
      <c r="D15" s="13">
        <v>159196.06</v>
      </c>
      <c r="E15" s="7">
        <v>14</v>
      </c>
      <c r="F15" s="11" t="s">
        <v>14</v>
      </c>
      <c r="G15" s="15">
        <f t="shared" si="0"/>
        <v>154.12338</v>
      </c>
      <c r="H15" s="15">
        <f t="shared" si="1"/>
        <v>80.98355000000001</v>
      </c>
    </row>
    <row r="16" spans="1:8" ht="25.5">
      <c r="A16" s="12" t="s">
        <v>27</v>
      </c>
      <c r="B16" s="13">
        <v>115051.84000000259</v>
      </c>
      <c r="C16" s="10" t="s">
        <v>16</v>
      </c>
      <c r="D16" s="13">
        <v>156747.82</v>
      </c>
      <c r="E16" s="7">
        <v>15</v>
      </c>
      <c r="F16" s="11" t="s">
        <v>16</v>
      </c>
      <c r="G16" s="15">
        <f t="shared" si="0"/>
        <v>65.78432000000001</v>
      </c>
      <c r="H16" s="15">
        <f t="shared" si="1"/>
        <v>156.74782000000002</v>
      </c>
    </row>
    <row r="17" spans="1:8" ht="38.25">
      <c r="A17" s="12" t="s">
        <v>20</v>
      </c>
      <c r="B17" s="13">
        <v>105942.35</v>
      </c>
      <c r="C17" s="10" t="s">
        <v>17</v>
      </c>
      <c r="D17" s="13">
        <v>133816.92</v>
      </c>
      <c r="E17" s="7">
        <v>16</v>
      </c>
      <c r="F17" s="11" t="s">
        <v>19</v>
      </c>
      <c r="G17" s="15">
        <f t="shared" si="0"/>
        <v>58.85853</v>
      </c>
      <c r="H17" s="15">
        <f t="shared" si="1"/>
        <v>159.19606</v>
      </c>
    </row>
    <row r="18" spans="1:8" ht="25.5">
      <c r="A18" s="12" t="s">
        <v>15</v>
      </c>
      <c r="B18" s="13">
        <v>99251.4</v>
      </c>
      <c r="C18" s="10" t="s">
        <v>18</v>
      </c>
      <c r="D18" s="13">
        <v>106668.97</v>
      </c>
      <c r="E18" s="7">
        <v>17</v>
      </c>
      <c r="F18" s="11" t="s">
        <v>15</v>
      </c>
      <c r="G18" s="15">
        <f t="shared" si="0"/>
        <v>99.25139999999999</v>
      </c>
      <c r="H18" s="15">
        <f t="shared" si="1"/>
        <v>96.51308</v>
      </c>
    </row>
    <row r="19" spans="1:8" ht="38.25">
      <c r="A19" s="12" t="s">
        <v>16</v>
      </c>
      <c r="B19" s="13">
        <v>65784.32</v>
      </c>
      <c r="C19" s="10" t="s">
        <v>15</v>
      </c>
      <c r="D19" s="13">
        <v>96513.08</v>
      </c>
      <c r="E19" s="7">
        <v>18</v>
      </c>
      <c r="F19" s="11" t="s">
        <v>17</v>
      </c>
      <c r="G19" s="15">
        <f t="shared" si="0"/>
        <v>53.10134000000013</v>
      </c>
      <c r="H19" s="15">
        <f t="shared" si="1"/>
        <v>133.81692</v>
      </c>
    </row>
    <row r="20" spans="1:8" ht="25.5">
      <c r="A20" s="12" t="s">
        <v>18</v>
      </c>
      <c r="B20" s="13">
        <v>65693.82</v>
      </c>
      <c r="C20" s="10" t="s">
        <v>21</v>
      </c>
      <c r="D20" s="13">
        <v>90322.01000000027</v>
      </c>
      <c r="E20" s="7">
        <v>19</v>
      </c>
      <c r="F20" s="11" t="s">
        <v>18</v>
      </c>
      <c r="G20" s="15">
        <f t="shared" si="0"/>
        <v>65.69382</v>
      </c>
      <c r="H20" s="15">
        <f t="shared" si="1"/>
        <v>106.66897</v>
      </c>
    </row>
    <row r="21" spans="1:8" ht="38.25">
      <c r="A21" s="12" t="s">
        <v>19</v>
      </c>
      <c r="B21" s="13">
        <v>58858.53</v>
      </c>
      <c r="C21" s="10" t="s">
        <v>22</v>
      </c>
      <c r="D21" s="13">
        <v>88567.18000000005</v>
      </c>
      <c r="E21" s="7">
        <v>20</v>
      </c>
      <c r="F21" s="11" t="s">
        <v>20</v>
      </c>
      <c r="G21" s="15">
        <f t="shared" si="0"/>
        <v>105.94235</v>
      </c>
      <c r="H21" s="15">
        <f t="shared" si="1"/>
        <v>52.51011</v>
      </c>
    </row>
    <row r="22" spans="1:8" ht="38.25">
      <c r="A22" s="12" t="s">
        <v>22</v>
      </c>
      <c r="B22" s="13">
        <v>57799.28</v>
      </c>
      <c r="C22" s="10" t="s">
        <v>14</v>
      </c>
      <c r="D22" s="13">
        <v>80983.55</v>
      </c>
      <c r="E22" s="7">
        <v>21</v>
      </c>
      <c r="F22" s="11" t="s">
        <v>27</v>
      </c>
      <c r="G22" s="15">
        <f t="shared" si="0"/>
        <v>115.05184000000258</v>
      </c>
      <c r="H22" s="15">
        <f t="shared" si="1"/>
        <v>41.014250000001525</v>
      </c>
    </row>
    <row r="23" spans="1:8" ht="38.25">
      <c r="A23" s="12" t="s">
        <v>21</v>
      </c>
      <c r="B23" s="13">
        <v>55674.41</v>
      </c>
      <c r="C23" s="10" t="s">
        <v>20</v>
      </c>
      <c r="D23" s="13">
        <v>52510.11</v>
      </c>
      <c r="E23" s="7">
        <v>22</v>
      </c>
      <c r="F23" s="11" t="s">
        <v>22</v>
      </c>
      <c r="G23" s="15">
        <f t="shared" si="0"/>
        <v>57.799279999999996</v>
      </c>
      <c r="H23" s="15">
        <f t="shared" si="1"/>
        <v>88.56718000000005</v>
      </c>
    </row>
    <row r="24" spans="1:8" ht="25.5">
      <c r="A24" s="12" t="s">
        <v>17</v>
      </c>
      <c r="B24" s="13">
        <v>53101.34000000013</v>
      </c>
      <c r="C24" s="10" t="s">
        <v>23</v>
      </c>
      <c r="D24" s="13">
        <v>49134.68</v>
      </c>
      <c r="E24" s="7">
        <v>23</v>
      </c>
      <c r="F24" s="11" t="s">
        <v>21</v>
      </c>
      <c r="G24" s="15">
        <f t="shared" si="0"/>
        <v>55.67441</v>
      </c>
      <c r="H24" s="15">
        <f t="shared" si="1"/>
        <v>90.32201000000028</v>
      </c>
    </row>
    <row r="25" spans="1:8" ht="25.5">
      <c r="A25" s="12" t="s">
        <v>23</v>
      </c>
      <c r="B25" s="13">
        <v>52170.78</v>
      </c>
      <c r="C25" s="10" t="s">
        <v>45</v>
      </c>
      <c r="D25" s="13">
        <v>46278.92999999994</v>
      </c>
      <c r="E25" s="7">
        <v>24</v>
      </c>
      <c r="F25" s="11" t="s">
        <v>23</v>
      </c>
      <c r="G25" s="15">
        <f t="shared" si="0"/>
        <v>52.17078</v>
      </c>
      <c r="H25" s="15">
        <f t="shared" si="1"/>
        <v>49.13468</v>
      </c>
    </row>
    <row r="26" spans="1:8" ht="38.25">
      <c r="A26" s="12" t="s">
        <v>30</v>
      </c>
      <c r="B26" s="13">
        <v>35857.70000000007</v>
      </c>
      <c r="C26" s="10" t="s">
        <v>27</v>
      </c>
      <c r="D26" s="13">
        <v>41014.25000000153</v>
      </c>
      <c r="E26" s="8">
        <v>25</v>
      </c>
      <c r="F26" s="11" t="s">
        <v>29</v>
      </c>
      <c r="G26" s="15">
        <f t="shared" si="0"/>
        <v>34.98566</v>
      </c>
      <c r="H26" s="15">
        <f t="shared" si="1"/>
        <v>37.621010000000005</v>
      </c>
    </row>
    <row r="27" spans="1:8" ht="25.5">
      <c r="A27" s="12" t="s">
        <v>29</v>
      </c>
      <c r="B27" s="13">
        <v>34985.66</v>
      </c>
      <c r="C27" s="10" t="s">
        <v>29</v>
      </c>
      <c r="D27" s="13">
        <v>37621.01</v>
      </c>
      <c r="F27" s="12" t="s">
        <v>29</v>
      </c>
      <c r="H27">
        <f aca="true" t="shared" si="2" ref="H27:H35">VLOOKUP($F27,$C$2:$D$99,COLUMN()-COLUMN($F27),FALSE)</f>
        <v>37621.01</v>
      </c>
    </row>
    <row r="28" spans="1:8" ht="25.5">
      <c r="A28" s="12" t="s">
        <v>31</v>
      </c>
      <c r="B28" s="13">
        <v>25202.57</v>
      </c>
      <c r="C28" s="10" t="s">
        <v>32</v>
      </c>
      <c r="D28" s="13">
        <v>31119.96</v>
      </c>
      <c r="F28" s="12" t="s">
        <v>31</v>
      </c>
      <c r="H28">
        <f t="shared" si="2"/>
        <v>50.69</v>
      </c>
    </row>
    <row r="29" spans="1:8" ht="25.5">
      <c r="A29" s="12" t="s">
        <v>32</v>
      </c>
      <c r="B29" s="13">
        <v>24851.49999999993</v>
      </c>
      <c r="C29" s="10" t="s">
        <v>30</v>
      </c>
      <c r="D29" s="13">
        <v>23049.39</v>
      </c>
      <c r="F29" s="12" t="s">
        <v>32</v>
      </c>
      <c r="H29">
        <f t="shared" si="2"/>
        <v>31119.96</v>
      </c>
    </row>
    <row r="30" spans="1:8" ht="38.25">
      <c r="A30" s="12" t="s">
        <v>33</v>
      </c>
      <c r="B30" s="13">
        <v>22652.56</v>
      </c>
      <c r="C30" s="10" t="s">
        <v>33</v>
      </c>
      <c r="D30" s="13">
        <v>22249.380000000117</v>
      </c>
      <c r="F30" s="12" t="s">
        <v>33</v>
      </c>
      <c r="H30">
        <f t="shared" si="2"/>
        <v>22249.380000000117</v>
      </c>
    </row>
    <row r="31" spans="1:8" ht="25.5">
      <c r="A31" s="12" t="s">
        <v>34</v>
      </c>
      <c r="B31" s="13">
        <v>18568.860000000128</v>
      </c>
      <c r="C31" s="10" t="s">
        <v>36</v>
      </c>
      <c r="D31" s="13">
        <v>19559.33</v>
      </c>
      <c r="F31" s="12" t="s">
        <v>34</v>
      </c>
      <c r="H31">
        <f t="shared" si="2"/>
        <v>18763.61000000018</v>
      </c>
    </row>
    <row r="32" spans="1:8" ht="38.25">
      <c r="A32" s="12" t="s">
        <v>35</v>
      </c>
      <c r="B32" s="13">
        <v>14853.11</v>
      </c>
      <c r="C32" s="10" t="s">
        <v>34</v>
      </c>
      <c r="D32" s="13">
        <v>18763.61000000018</v>
      </c>
      <c r="F32" s="12" t="s">
        <v>35</v>
      </c>
      <c r="H32">
        <f t="shared" si="2"/>
        <v>1713.82</v>
      </c>
    </row>
    <row r="33" spans="1:8" ht="38.25">
      <c r="A33" s="12" t="s">
        <v>36</v>
      </c>
      <c r="B33" s="13">
        <v>11425.4</v>
      </c>
      <c r="C33" s="10" t="s">
        <v>40</v>
      </c>
      <c r="D33" s="13">
        <v>16359.55</v>
      </c>
      <c r="F33" s="12" t="s">
        <v>36</v>
      </c>
      <c r="H33">
        <f t="shared" si="2"/>
        <v>19559.33</v>
      </c>
    </row>
    <row r="34" spans="1:8" ht="25.5">
      <c r="A34" s="12" t="s">
        <v>37</v>
      </c>
      <c r="B34" s="13">
        <v>10432.260000000082</v>
      </c>
      <c r="C34" s="10" t="s">
        <v>38</v>
      </c>
      <c r="D34" s="13">
        <v>13184.12</v>
      </c>
      <c r="F34" s="12" t="s">
        <v>37</v>
      </c>
      <c r="H34">
        <f t="shared" si="2"/>
        <v>3678.95</v>
      </c>
    </row>
    <row r="35" spans="1:8" ht="38.25">
      <c r="A35" s="12" t="s">
        <v>38</v>
      </c>
      <c r="B35" s="13">
        <v>10387.48</v>
      </c>
      <c r="C35" s="10" t="s">
        <v>39</v>
      </c>
      <c r="D35" s="13">
        <v>11870.899999999914</v>
      </c>
      <c r="F35" s="12" t="s">
        <v>38</v>
      </c>
      <c r="H35">
        <f t="shared" si="2"/>
        <v>13184.12</v>
      </c>
    </row>
    <row r="36" spans="1:6" ht="38.25">
      <c r="A36" s="12" t="s">
        <v>39</v>
      </c>
      <c r="B36" s="13">
        <v>7921.410000000197</v>
      </c>
      <c r="C36" s="10" t="s">
        <v>44</v>
      </c>
      <c r="D36" s="13">
        <v>5041.91</v>
      </c>
      <c r="F36" s="12" t="s">
        <v>39</v>
      </c>
    </row>
    <row r="37" spans="1:6" ht="38.25">
      <c r="A37" s="12" t="s">
        <v>40</v>
      </c>
      <c r="B37" s="13">
        <v>4613.62</v>
      </c>
      <c r="C37" s="10" t="s">
        <v>48</v>
      </c>
      <c r="D37" s="13">
        <v>4661.7</v>
      </c>
      <c r="F37" s="12" t="s">
        <v>40</v>
      </c>
    </row>
    <row r="38" spans="1:6" ht="25.5">
      <c r="A38" s="12" t="s">
        <v>41</v>
      </c>
      <c r="B38" s="13">
        <v>3822.27</v>
      </c>
      <c r="C38" s="10" t="s">
        <v>37</v>
      </c>
      <c r="D38" s="13">
        <v>3678.95</v>
      </c>
      <c r="F38" s="12" t="s">
        <v>41</v>
      </c>
    </row>
    <row r="39" spans="1:6" ht="38.25">
      <c r="A39" s="12" t="s">
        <v>42</v>
      </c>
      <c r="B39" s="13">
        <v>3777.24</v>
      </c>
      <c r="C39" s="10" t="s">
        <v>67</v>
      </c>
      <c r="D39" s="13">
        <v>2425.73</v>
      </c>
      <c r="F39" s="12" t="s">
        <v>42</v>
      </c>
    </row>
    <row r="40" spans="1:6" ht="51">
      <c r="A40" s="12" t="s">
        <v>43</v>
      </c>
      <c r="B40" s="13">
        <v>2920.37</v>
      </c>
      <c r="C40" s="10" t="s">
        <v>35</v>
      </c>
      <c r="D40" s="13">
        <v>1713.82</v>
      </c>
      <c r="F40" s="12" t="s">
        <v>43</v>
      </c>
    </row>
    <row r="41" spans="1:6" ht="25.5">
      <c r="A41" s="12" t="s">
        <v>44</v>
      </c>
      <c r="B41" s="13">
        <v>2670.93</v>
      </c>
      <c r="C41" s="10" t="s">
        <v>42</v>
      </c>
      <c r="D41" s="13">
        <v>1442.24</v>
      </c>
      <c r="F41" s="12" t="s">
        <v>44</v>
      </c>
    </row>
    <row r="42" spans="1:6" ht="38.25">
      <c r="A42" s="12" t="s">
        <v>45</v>
      </c>
      <c r="B42" s="13">
        <v>1955.84</v>
      </c>
      <c r="C42" s="10" t="s">
        <v>88</v>
      </c>
      <c r="D42" s="13">
        <v>979.46</v>
      </c>
      <c r="F42" s="12" t="s">
        <v>45</v>
      </c>
    </row>
    <row r="43" spans="1:6" ht="38.25">
      <c r="A43" s="12" t="s">
        <v>46</v>
      </c>
      <c r="B43" s="13">
        <v>870.31</v>
      </c>
      <c r="C43" s="10" t="s">
        <v>41</v>
      </c>
      <c r="D43" s="13">
        <v>968</v>
      </c>
      <c r="F43" s="12" t="s">
        <v>46</v>
      </c>
    </row>
    <row r="44" spans="1:6" ht="38.25">
      <c r="A44" s="12" t="s">
        <v>47</v>
      </c>
      <c r="B44" s="13">
        <v>850.42</v>
      </c>
      <c r="C44" s="10" t="s">
        <v>72</v>
      </c>
      <c r="D44" s="13">
        <v>722.04</v>
      </c>
      <c r="F44" s="12" t="s">
        <v>47</v>
      </c>
    </row>
    <row r="45" spans="1:6" ht="38.25">
      <c r="A45" s="12" t="s">
        <v>48</v>
      </c>
      <c r="B45" s="13">
        <v>830.85</v>
      </c>
      <c r="C45" s="10" t="s">
        <v>49</v>
      </c>
      <c r="D45" s="13">
        <v>693.61</v>
      </c>
      <c r="F45" s="12" t="s">
        <v>48</v>
      </c>
    </row>
    <row r="46" spans="1:6" ht="38.25">
      <c r="A46" s="12" t="s">
        <v>49</v>
      </c>
      <c r="B46" s="13">
        <v>653.79</v>
      </c>
      <c r="C46" s="10" t="s">
        <v>43</v>
      </c>
      <c r="D46" s="13">
        <v>371.81</v>
      </c>
      <c r="F46" s="12" t="s">
        <v>49</v>
      </c>
    </row>
    <row r="47" spans="1:6" ht="38.25">
      <c r="A47" s="12" t="s">
        <v>50</v>
      </c>
      <c r="B47" s="13">
        <v>408.43</v>
      </c>
      <c r="C47" s="10" t="s">
        <v>54</v>
      </c>
      <c r="D47" s="13">
        <v>257.03</v>
      </c>
      <c r="F47" s="12" t="s">
        <v>50</v>
      </c>
    </row>
    <row r="48" spans="1:6" ht="38.25">
      <c r="A48" s="12" t="s">
        <v>51</v>
      </c>
      <c r="B48" s="13">
        <v>111.26</v>
      </c>
      <c r="C48" s="10" t="s">
        <v>51</v>
      </c>
      <c r="D48" s="13">
        <v>249.56</v>
      </c>
      <c r="F48" s="12" t="s">
        <v>51</v>
      </c>
    </row>
    <row r="49" spans="1:6" ht="25.5">
      <c r="A49" s="12" t="s">
        <v>52</v>
      </c>
      <c r="B49" s="13">
        <v>52</v>
      </c>
      <c r="C49" s="10" t="s">
        <v>89</v>
      </c>
      <c r="D49" s="13">
        <v>87.38</v>
      </c>
      <c r="F49" s="12" t="s">
        <v>52</v>
      </c>
    </row>
    <row r="50" spans="1:6" ht="38.25">
      <c r="A50" s="12" t="s">
        <v>53</v>
      </c>
      <c r="B50" s="13">
        <v>31</v>
      </c>
      <c r="C50" s="10" t="s">
        <v>90</v>
      </c>
      <c r="D50" s="13">
        <v>87.33</v>
      </c>
      <c r="F50" s="12" t="s">
        <v>53</v>
      </c>
    </row>
    <row r="51" spans="1:6" ht="38.25">
      <c r="A51" s="12" t="s">
        <v>54</v>
      </c>
      <c r="B51" s="13">
        <v>2</v>
      </c>
      <c r="C51" s="10" t="s">
        <v>91</v>
      </c>
      <c r="D51" s="13">
        <v>74.37</v>
      </c>
      <c r="F51" s="12" t="s">
        <v>54</v>
      </c>
    </row>
    <row r="52" spans="1:6" ht="38.25">
      <c r="A52" s="12" t="s">
        <v>55</v>
      </c>
      <c r="B52" s="14">
        <v>0</v>
      </c>
      <c r="C52" s="10" t="s">
        <v>31</v>
      </c>
      <c r="D52" s="13">
        <v>50.69</v>
      </c>
      <c r="F52" s="12" t="s">
        <v>55</v>
      </c>
    </row>
    <row r="53" spans="1:6" ht="38.25">
      <c r="A53" s="12" t="s">
        <v>56</v>
      </c>
      <c r="B53" s="14">
        <v>0</v>
      </c>
      <c r="C53" s="10" t="s">
        <v>83</v>
      </c>
      <c r="D53" s="13">
        <v>35.37</v>
      </c>
      <c r="F53" s="12" t="s">
        <v>56</v>
      </c>
    </row>
    <row r="54" spans="1:6" ht="38.25">
      <c r="A54" s="12" t="s">
        <v>57</v>
      </c>
      <c r="B54" s="14">
        <v>0</v>
      </c>
      <c r="C54" s="10" t="s">
        <v>50</v>
      </c>
      <c r="D54" s="13">
        <v>27.48</v>
      </c>
      <c r="F54" s="12" t="s">
        <v>57</v>
      </c>
    </row>
    <row r="55" spans="1:6" ht="38.25">
      <c r="A55" s="12" t="s">
        <v>58</v>
      </c>
      <c r="B55" s="14">
        <v>0</v>
      </c>
      <c r="C55" s="10" t="s">
        <v>59</v>
      </c>
      <c r="D55" s="13">
        <v>21.27</v>
      </c>
      <c r="F55" s="12" t="s">
        <v>58</v>
      </c>
    </row>
    <row r="56" spans="1:6" ht="38.25">
      <c r="A56" s="12" t="s">
        <v>59</v>
      </c>
      <c r="B56" s="14">
        <v>0</v>
      </c>
      <c r="C56" s="10" t="s">
        <v>77</v>
      </c>
      <c r="D56" s="13">
        <v>17.91</v>
      </c>
      <c r="F56" s="12" t="s">
        <v>59</v>
      </c>
    </row>
    <row r="57" spans="1:6" ht="25.5">
      <c r="A57" s="12" t="s">
        <v>60</v>
      </c>
      <c r="B57" s="14">
        <v>0</v>
      </c>
      <c r="C57" s="10" t="s">
        <v>92</v>
      </c>
      <c r="D57" s="13">
        <v>17.45</v>
      </c>
      <c r="F57" s="12" t="s">
        <v>60</v>
      </c>
    </row>
    <row r="58" spans="1:6" ht="38.25">
      <c r="A58" s="12" t="s">
        <v>61</v>
      </c>
      <c r="B58" s="14">
        <v>0</v>
      </c>
      <c r="C58" s="10" t="s">
        <v>46</v>
      </c>
      <c r="D58" s="13">
        <v>17</v>
      </c>
      <c r="F58" s="12" t="s">
        <v>61</v>
      </c>
    </row>
    <row r="59" spans="1:6" ht="25.5">
      <c r="A59" s="12" t="s">
        <v>62</v>
      </c>
      <c r="B59" s="14">
        <v>0</v>
      </c>
      <c r="C59" s="10" t="s">
        <v>93</v>
      </c>
      <c r="D59" s="13">
        <v>15.94</v>
      </c>
      <c r="F59" s="12" t="s">
        <v>62</v>
      </c>
    </row>
    <row r="60" spans="1:6" ht="38.25">
      <c r="A60" s="12" t="s">
        <v>63</v>
      </c>
      <c r="B60" s="14">
        <v>0</v>
      </c>
      <c r="C60" s="10" t="s">
        <v>52</v>
      </c>
      <c r="D60" s="13">
        <v>12.14</v>
      </c>
      <c r="F60" s="12" t="s">
        <v>63</v>
      </c>
    </row>
    <row r="61" spans="1:6" ht="38.25">
      <c r="A61" s="12" t="s">
        <v>64</v>
      </c>
      <c r="B61" s="14">
        <v>0</v>
      </c>
      <c r="C61" s="10" t="s">
        <v>75</v>
      </c>
      <c r="D61" s="13">
        <v>10</v>
      </c>
      <c r="F61" s="12" t="s">
        <v>64</v>
      </c>
    </row>
    <row r="62" spans="1:6" ht="25.5">
      <c r="A62" s="12" t="s">
        <v>65</v>
      </c>
      <c r="B62" s="14">
        <v>0</v>
      </c>
      <c r="C62" s="10" t="s">
        <v>56</v>
      </c>
      <c r="D62" s="13">
        <v>9</v>
      </c>
      <c r="F62" s="12" t="s">
        <v>65</v>
      </c>
    </row>
    <row r="63" spans="1:6" ht="38.25">
      <c r="A63" s="12" t="s">
        <v>66</v>
      </c>
      <c r="B63" s="14">
        <v>0</v>
      </c>
      <c r="C63" s="10" t="s">
        <v>53</v>
      </c>
      <c r="D63" s="13">
        <v>9</v>
      </c>
      <c r="F63" s="12" t="s">
        <v>66</v>
      </c>
    </row>
    <row r="64" spans="1:6" ht="25.5">
      <c r="A64" s="12" t="s">
        <v>67</v>
      </c>
      <c r="B64" s="14">
        <v>0</v>
      </c>
      <c r="C64" s="10" t="s">
        <v>94</v>
      </c>
      <c r="D64" s="13">
        <v>8.84</v>
      </c>
      <c r="F64" s="12" t="s">
        <v>67</v>
      </c>
    </row>
    <row r="65" spans="1:6" ht="25.5">
      <c r="A65" s="12" t="s">
        <v>68</v>
      </c>
      <c r="B65" s="14">
        <v>0</v>
      </c>
      <c r="C65" s="10" t="s">
        <v>74</v>
      </c>
      <c r="D65" s="13">
        <v>8</v>
      </c>
      <c r="F65" s="12" t="s">
        <v>68</v>
      </c>
    </row>
    <row r="66" spans="1:6" ht="25.5">
      <c r="A66" s="12" t="s">
        <v>69</v>
      </c>
      <c r="B66" s="14">
        <v>0</v>
      </c>
      <c r="C66" s="10" t="s">
        <v>80</v>
      </c>
      <c r="D66" s="13">
        <v>6</v>
      </c>
      <c r="F66" s="12" t="s">
        <v>69</v>
      </c>
    </row>
    <row r="67" spans="1:6" ht="38.25">
      <c r="A67" s="12" t="s">
        <v>70</v>
      </c>
      <c r="B67" s="14">
        <v>0</v>
      </c>
      <c r="C67" s="10" t="s">
        <v>81</v>
      </c>
      <c r="D67" s="13">
        <v>4.69</v>
      </c>
      <c r="F67" s="12" t="s">
        <v>70</v>
      </c>
    </row>
    <row r="68" spans="1:6" ht="38.25">
      <c r="A68" s="12" t="s">
        <v>71</v>
      </c>
      <c r="B68" s="14">
        <v>0</v>
      </c>
      <c r="C68" s="10" t="s">
        <v>95</v>
      </c>
      <c r="D68" s="13">
        <v>4.61</v>
      </c>
      <c r="F68" s="12" t="s">
        <v>71</v>
      </c>
    </row>
    <row r="69" spans="1:6" ht="25.5">
      <c r="A69" s="12" t="s">
        <v>72</v>
      </c>
      <c r="B69" s="14">
        <v>0</v>
      </c>
      <c r="C69" s="10" t="s">
        <v>96</v>
      </c>
      <c r="D69" s="13">
        <v>4.25</v>
      </c>
      <c r="F69" s="12" t="s">
        <v>72</v>
      </c>
    </row>
    <row r="70" spans="1:6" ht="25.5">
      <c r="A70" s="12" t="s">
        <v>73</v>
      </c>
      <c r="B70" s="14">
        <v>0</v>
      </c>
      <c r="C70" s="10" t="s">
        <v>65</v>
      </c>
      <c r="D70" s="13">
        <v>4.23</v>
      </c>
      <c r="F70" s="12" t="s">
        <v>73</v>
      </c>
    </row>
    <row r="71" spans="1:6" ht="38.25">
      <c r="A71" s="12" t="s">
        <v>74</v>
      </c>
      <c r="B71" s="14">
        <v>0</v>
      </c>
      <c r="C71" s="10" t="s">
        <v>97</v>
      </c>
      <c r="D71" s="13">
        <v>4.01</v>
      </c>
      <c r="F71" s="12" t="s">
        <v>74</v>
      </c>
    </row>
    <row r="72" spans="1:6" ht="38.25">
      <c r="A72" s="12" t="s">
        <v>75</v>
      </c>
      <c r="B72" s="14">
        <v>0</v>
      </c>
      <c r="C72" s="10" t="s">
        <v>98</v>
      </c>
      <c r="D72" s="13">
        <v>3.93</v>
      </c>
      <c r="F72" s="12" t="s">
        <v>75</v>
      </c>
    </row>
    <row r="73" spans="1:6" ht="38.25">
      <c r="A73" s="12" t="s">
        <v>76</v>
      </c>
      <c r="B73" s="14">
        <v>0</v>
      </c>
      <c r="C73" s="10" t="s">
        <v>73</v>
      </c>
      <c r="D73" s="13">
        <v>3</v>
      </c>
      <c r="F73" s="12" t="s">
        <v>76</v>
      </c>
    </row>
    <row r="74" spans="1:6" ht="38.25">
      <c r="A74" s="12" t="s">
        <v>77</v>
      </c>
      <c r="B74" s="14">
        <v>0</v>
      </c>
      <c r="C74" s="10" t="s">
        <v>99</v>
      </c>
      <c r="D74" s="13">
        <v>2.25</v>
      </c>
      <c r="F74" s="12" t="s">
        <v>77</v>
      </c>
    </row>
    <row r="75" spans="1:6" ht="38.25">
      <c r="A75" s="12" t="s">
        <v>78</v>
      </c>
      <c r="B75" s="14">
        <v>0</v>
      </c>
      <c r="C75" s="10" t="s">
        <v>100</v>
      </c>
      <c r="D75" s="13">
        <v>1.94</v>
      </c>
      <c r="F75" s="12" t="s">
        <v>78</v>
      </c>
    </row>
    <row r="76" spans="1:6" ht="38.25">
      <c r="A76" s="12" t="s">
        <v>79</v>
      </c>
      <c r="B76" s="14">
        <v>0</v>
      </c>
      <c r="C76" s="10" t="s">
        <v>61</v>
      </c>
      <c r="D76" s="13">
        <v>1.55</v>
      </c>
      <c r="F76" s="12" t="s">
        <v>79</v>
      </c>
    </row>
    <row r="77" spans="1:6" ht="38.25">
      <c r="A77" s="12" t="s">
        <v>80</v>
      </c>
      <c r="B77" s="14">
        <v>0</v>
      </c>
      <c r="C77" s="10" t="s">
        <v>79</v>
      </c>
      <c r="D77" s="13">
        <v>1</v>
      </c>
      <c r="F77" s="12" t="s">
        <v>80</v>
      </c>
    </row>
    <row r="78" spans="1:6" ht="25.5">
      <c r="A78" s="12" t="s">
        <v>81</v>
      </c>
      <c r="B78" s="14">
        <v>0</v>
      </c>
      <c r="C78" s="10" t="s">
        <v>86</v>
      </c>
      <c r="D78" s="13">
        <v>1</v>
      </c>
      <c r="F78" s="12" t="s">
        <v>81</v>
      </c>
    </row>
    <row r="79" spans="1:6" ht="38.25">
      <c r="A79" s="12" t="s">
        <v>82</v>
      </c>
      <c r="B79" s="14">
        <v>0</v>
      </c>
      <c r="C79" s="10" t="s">
        <v>55</v>
      </c>
      <c r="D79" s="13">
        <v>0.07</v>
      </c>
      <c r="F79" s="12" t="s">
        <v>82</v>
      </c>
    </row>
    <row r="80" spans="1:6" ht="38.25">
      <c r="A80" s="12" t="s">
        <v>83</v>
      </c>
      <c r="B80" s="14">
        <v>0</v>
      </c>
      <c r="C80" s="10" t="s">
        <v>101</v>
      </c>
      <c r="D80" s="13">
        <v>0.07</v>
      </c>
      <c r="F80" s="12" t="s">
        <v>83</v>
      </c>
    </row>
    <row r="81" spans="1:6" ht="38.25">
      <c r="A81" s="12" t="s">
        <v>84</v>
      </c>
      <c r="B81" s="14">
        <v>0</v>
      </c>
      <c r="C81" s="10" t="s">
        <v>102</v>
      </c>
      <c r="D81" s="13">
        <v>0.07</v>
      </c>
      <c r="F81" s="12" t="s">
        <v>84</v>
      </c>
    </row>
    <row r="82" spans="1:6" ht="38.25">
      <c r="A82" s="12" t="s">
        <v>85</v>
      </c>
      <c r="B82" s="14">
        <v>0</v>
      </c>
      <c r="C82" s="10" t="s">
        <v>58</v>
      </c>
      <c r="D82" s="13">
        <v>0.07</v>
      </c>
      <c r="F82" s="12" t="s">
        <v>85</v>
      </c>
    </row>
    <row r="83" spans="1:6" ht="38.25">
      <c r="A83" s="12" t="s">
        <v>86</v>
      </c>
      <c r="B83" s="14">
        <v>0</v>
      </c>
      <c r="C83" s="10" t="s">
        <v>103</v>
      </c>
      <c r="D83" s="13">
        <v>0.07</v>
      </c>
      <c r="F83" s="12" t="s">
        <v>86</v>
      </c>
    </row>
    <row r="84" spans="1:6" ht="38.25">
      <c r="A84" s="12" t="s">
        <v>87</v>
      </c>
      <c r="B84" s="14">
        <v>0</v>
      </c>
      <c r="C84" s="10" t="s">
        <v>60</v>
      </c>
      <c r="D84" s="13">
        <v>0.07</v>
      </c>
      <c r="F84" s="12" t="s">
        <v>87</v>
      </c>
    </row>
    <row r="85" spans="3:4" ht="12.75">
      <c r="C85" s="10"/>
      <c r="D85" s="13"/>
    </row>
    <row r="86" spans="3:4" ht="12.75">
      <c r="C86" s="10"/>
      <c r="D86" s="13"/>
    </row>
    <row r="87" spans="3:4" ht="12.75">
      <c r="C87" s="10"/>
      <c r="D87" s="13"/>
    </row>
    <row r="88" spans="3:4" ht="12.75">
      <c r="C88" s="10"/>
      <c r="D88" s="13"/>
    </row>
    <row r="89" spans="3:4" ht="12.75">
      <c r="C89" s="10"/>
      <c r="D89" s="13"/>
    </row>
    <row r="90" spans="3:4" ht="12.75">
      <c r="C90" s="10"/>
      <c r="D90" s="13"/>
    </row>
    <row r="91" spans="3:4" ht="12.75">
      <c r="C91" s="10"/>
      <c r="D91" s="13"/>
    </row>
    <row r="92" spans="3:4" ht="12.75">
      <c r="C92" s="10"/>
      <c r="D92" s="13"/>
    </row>
    <row r="93" spans="3:4" ht="12.75">
      <c r="C93" s="10"/>
      <c r="D93" s="13"/>
    </row>
    <row r="94" spans="3:4" ht="12.75">
      <c r="C94" s="10"/>
      <c r="D94" s="13"/>
    </row>
    <row r="95" spans="3:4" ht="12.75">
      <c r="C95" s="10"/>
      <c r="D95" s="13"/>
    </row>
    <row r="96" spans="3:4" ht="12.75">
      <c r="C96" s="10"/>
      <c r="D96" s="13"/>
    </row>
    <row r="97" spans="3:4" ht="12.75">
      <c r="C97" s="10"/>
      <c r="D97" s="13"/>
    </row>
    <row r="98" spans="3:4" ht="12.75">
      <c r="C98" s="10"/>
      <c r="D98" s="13"/>
    </row>
    <row r="99" spans="3:4" ht="12.75">
      <c r="C99" s="10"/>
      <c r="D99" s="13"/>
    </row>
    <row r="100" spans="3:4" ht="12.75">
      <c r="C100" s="10"/>
      <c r="D100" s="13"/>
    </row>
    <row r="101" spans="3:4" ht="12.75">
      <c r="C101" s="10"/>
      <c r="D101" s="13"/>
    </row>
    <row r="102" spans="3:4" ht="12.75">
      <c r="C102" s="10"/>
      <c r="D102" s="13"/>
    </row>
    <row r="103" spans="3:4" ht="12.75">
      <c r="C103" s="10"/>
      <c r="D103" s="13"/>
    </row>
    <row r="104" spans="3:4" ht="12.75">
      <c r="C104" s="10"/>
      <c r="D104" s="13"/>
    </row>
    <row r="105" spans="3:4" ht="12.75">
      <c r="C105" s="10"/>
      <c r="D105" s="13"/>
    </row>
    <row r="106" spans="3:4" ht="12.75">
      <c r="C106" s="10"/>
      <c r="D106" s="13"/>
    </row>
    <row r="107" spans="3:4" ht="12.75">
      <c r="C107" s="10"/>
      <c r="D107" s="13"/>
    </row>
    <row r="108" spans="3:4" ht="12.75">
      <c r="C108" s="10"/>
      <c r="D108" s="13"/>
    </row>
    <row r="109" spans="3:4" ht="12.75">
      <c r="C109" s="10"/>
      <c r="D109" s="13"/>
    </row>
    <row r="110" spans="3:4" ht="12.75">
      <c r="C110" s="10"/>
      <c r="D110" s="13"/>
    </row>
    <row r="111" spans="3:4" ht="12.75">
      <c r="C111" s="10"/>
      <c r="D111" s="13"/>
    </row>
    <row r="112" spans="3:4" ht="12.75">
      <c r="C112" s="10"/>
      <c r="D112" s="13"/>
    </row>
    <row r="113" spans="3:4" ht="12.75">
      <c r="C113" s="10"/>
      <c r="D113" s="13"/>
    </row>
    <row r="114" spans="3:4" ht="12.75">
      <c r="C114" s="10"/>
      <c r="D114" s="13"/>
    </row>
    <row r="115" spans="3:4" ht="12.75">
      <c r="C115" s="10"/>
      <c r="D115" s="13"/>
    </row>
    <row r="116" spans="3:4" ht="12.75">
      <c r="C116" s="10"/>
      <c r="D116" s="13"/>
    </row>
    <row r="117" spans="3:4" ht="12.75">
      <c r="C117" s="10"/>
      <c r="D117" s="13"/>
    </row>
    <row r="118" spans="3:4" ht="12.75">
      <c r="C118" s="10"/>
      <c r="D118" s="13"/>
    </row>
    <row r="119" spans="3:4" ht="12.75">
      <c r="C119" s="10"/>
      <c r="D119" s="13"/>
    </row>
    <row r="120" spans="3:4" ht="12.75">
      <c r="C120" s="10"/>
      <c r="D120" s="13"/>
    </row>
    <row r="121" spans="3:4" ht="12.75">
      <c r="C121" s="10"/>
      <c r="D121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Diane Williams</cp:lastModifiedBy>
  <cp:lastPrinted>2009-08-20T16:42:45Z</cp:lastPrinted>
  <dcterms:created xsi:type="dcterms:W3CDTF">2004-03-11T14:32:10Z</dcterms:created>
  <dcterms:modified xsi:type="dcterms:W3CDTF">2009-12-19T18:44:54Z</dcterms:modified>
  <cp:category/>
  <cp:version/>
  <cp:contentType/>
  <cp:contentStatus/>
</cp:coreProperties>
</file>