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0"/>
  </bookViews>
  <sheets>
    <sheet name="Table 3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<sst xmlns="http://schemas.openxmlformats.org/spreadsheetml/2006/main" count="32" uniqueCount="25">
  <si>
    <t>Average weight (pounds)</t>
  </si>
  <si>
    <t>10,001 to 14,000</t>
  </si>
  <si>
    <t>14,001 to 16,000</t>
  </si>
  <si>
    <t>16,001 to 19,500</t>
  </si>
  <si>
    <t>26,001 to 33,000</t>
  </si>
  <si>
    <t>33,001 to 40,000</t>
  </si>
  <si>
    <t>40,001 to 50,000</t>
  </si>
  <si>
    <t>50,001 to 60,000</t>
  </si>
  <si>
    <t>60,001 to 80,000</t>
  </si>
  <si>
    <t>80,001 to 100,000</t>
  </si>
  <si>
    <t>100,001 to 130,000</t>
  </si>
  <si>
    <t>130,001 or more</t>
  </si>
  <si>
    <t>19,501 to 26,000</t>
  </si>
  <si>
    <t>Total</t>
  </si>
  <si>
    <t>Number (thousands)</t>
  </si>
  <si>
    <t>Medium-heavy</t>
  </si>
  <si>
    <t>Light-heavy</t>
  </si>
  <si>
    <t>Heavy-heavy</t>
  </si>
  <si>
    <t>Number</t>
  </si>
  <si>
    <t>Percent change, 1987-2002</t>
  </si>
  <si>
    <r>
      <t>1</t>
    </r>
    <r>
      <rPr>
        <sz val="9"/>
        <rFont val="Arial"/>
        <family val="2"/>
      </rPr>
      <t>Excludes trucks with an average weight of 10,000 pounds or less.</t>
    </r>
  </si>
  <si>
    <r>
      <t>Note</t>
    </r>
    <r>
      <rPr>
        <sz val="9"/>
        <rFont val="Arial"/>
        <family val="2"/>
      </rPr>
      <t>:  Weight includes the empty weight of the vehicle plus the average weight of the load carried.</t>
    </r>
  </si>
  <si>
    <r>
      <t>Sources</t>
    </r>
    <r>
      <rPr>
        <sz val="9"/>
        <rFont val="Arial"/>
        <family val="2"/>
      </rPr>
      <t xml:space="preserve">:  U.S. Department of Commerce, Census Bureau, </t>
    </r>
    <r>
      <rPr>
        <i/>
        <sz val="9"/>
        <rFont val="Arial"/>
        <family val="2"/>
      </rPr>
      <t xml:space="preserve">2002 Vehicle Inventory and Use Survey: United States </t>
    </r>
    <r>
      <rPr>
        <sz val="9"/>
        <rFont val="Arial"/>
        <family val="2"/>
      </rPr>
      <t>(Washington, DC: 2004), available at http://www.census.gov/svsd/www/02vehinv.html as of July 1, 2005; U.S. Department of Commerce, Census Bureau,</t>
    </r>
    <r>
      <rPr>
        <i/>
        <sz val="9"/>
        <rFont val="Arial"/>
        <family val="2"/>
      </rPr>
      <t xml:space="preserve"> 1992 Truck Inventory and Use Survey: United States</t>
    </r>
    <r>
      <rPr>
        <sz val="9"/>
        <rFont val="Arial"/>
        <family val="2"/>
      </rPr>
      <t xml:space="preserve"> (Washington, DC: 1995), available at http://www.census.gov/svsd/www/97vehinv.html as of July 1, 2005.</t>
    </r>
  </si>
  <si>
    <r>
      <t>Table 3-3.  Trucks and Truck Miles by Average Weight: 1987-2002</t>
    </r>
    <r>
      <rPr>
        <b/>
        <vertAlign val="superscript"/>
        <sz val="12"/>
        <rFont val="Arial"/>
        <family val="2"/>
      </rPr>
      <t>1</t>
    </r>
  </si>
  <si>
    <t>Vehicle miles traveled (millions)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</si>
</sst>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8.00390625" style="0" customWidth="1"/>
    <col min="2" max="9" width="11.140625" style="0" customWidth="1"/>
    <col min="10" max="10" width="11.8515625" style="0" customWidth="1"/>
    <col min="11" max="11" width="12.7109375" style="0" customWidth="1"/>
  </cols>
  <sheetData>
    <row r="1" spans="1:11" ht="19.5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1" t="s">
        <v>0</v>
      </c>
      <c r="B3" s="44">
        <v>1987</v>
      </c>
      <c r="C3" s="44"/>
      <c r="D3" s="43">
        <v>1992</v>
      </c>
      <c r="E3" s="44"/>
      <c r="F3" s="43">
        <v>1997</v>
      </c>
      <c r="G3" s="44"/>
      <c r="H3" s="39">
        <v>2002</v>
      </c>
      <c r="I3" s="40"/>
      <c r="J3" s="20" t="s">
        <v>19</v>
      </c>
      <c r="K3" s="21"/>
    </row>
    <row r="4" spans="1:11" ht="54" customHeight="1">
      <c r="A4" s="42"/>
      <c r="B4" s="32" t="s">
        <v>14</v>
      </c>
      <c r="C4" s="32" t="s">
        <v>24</v>
      </c>
      <c r="D4" s="33" t="s">
        <v>14</v>
      </c>
      <c r="E4" s="32" t="s">
        <v>24</v>
      </c>
      <c r="F4" s="33" t="s">
        <v>14</v>
      </c>
      <c r="G4" s="32" t="s">
        <v>24</v>
      </c>
      <c r="H4" s="34" t="s">
        <v>14</v>
      </c>
      <c r="I4" s="32" t="s">
        <v>24</v>
      </c>
      <c r="J4" s="34" t="s">
        <v>18</v>
      </c>
      <c r="K4" s="32" t="s">
        <v>24</v>
      </c>
    </row>
    <row r="5" spans="1:11" ht="12.75">
      <c r="A5" s="10" t="s">
        <v>13</v>
      </c>
      <c r="B5" s="11">
        <f aca="true" t="shared" si="0" ref="B5:G5">SUM(B6,B10,B12)</f>
        <v>3624.3</v>
      </c>
      <c r="C5" s="11">
        <f t="shared" si="0"/>
        <v>89972</v>
      </c>
      <c r="D5" s="16">
        <f t="shared" si="0"/>
        <v>4007.5</v>
      </c>
      <c r="E5" s="11">
        <f t="shared" si="0"/>
        <v>104986.70000000001</v>
      </c>
      <c r="F5" s="16">
        <f t="shared" si="0"/>
        <v>4700.5</v>
      </c>
      <c r="G5" s="11">
        <f t="shared" si="0"/>
        <v>147875.5</v>
      </c>
      <c r="H5" s="22">
        <f>SUM(H6,H10,H12)</f>
        <v>5415.3</v>
      </c>
      <c r="I5" s="23">
        <f>SUM(I6,I10,I12)</f>
        <v>145623.7</v>
      </c>
      <c r="J5" s="24">
        <f>(H5-B5)/B5*100</f>
        <v>49.4164390365036</v>
      </c>
      <c r="K5" s="24">
        <f>(I5-C5)/C5*100</f>
        <v>61.85446583381498</v>
      </c>
    </row>
    <row r="6" spans="1:11" ht="12.75">
      <c r="A6" s="13" t="s">
        <v>16</v>
      </c>
      <c r="B6" s="11">
        <f aca="true" t="shared" si="1" ref="B6:G6">SUM(B7:B9)</f>
        <v>1029.6</v>
      </c>
      <c r="C6" s="11">
        <f t="shared" si="1"/>
        <v>10767.8</v>
      </c>
      <c r="D6" s="12">
        <f t="shared" si="1"/>
        <v>1259</v>
      </c>
      <c r="E6" s="11">
        <f t="shared" si="1"/>
        <v>14012.300000000001</v>
      </c>
      <c r="F6" s="12">
        <f t="shared" si="1"/>
        <v>1435.6</v>
      </c>
      <c r="G6" s="11">
        <f t="shared" si="1"/>
        <v>19815.3</v>
      </c>
      <c r="H6" s="22">
        <f>SUM(H7:H9)</f>
        <v>1914.1</v>
      </c>
      <c r="I6" s="23">
        <f>SUM(I7:I9)</f>
        <v>26255.600000000002</v>
      </c>
      <c r="J6" s="24">
        <f aca="true" t="shared" si="2" ref="J6:J20">(H6-B6)/B6*100</f>
        <v>85.90714840714841</v>
      </c>
      <c r="K6" s="24">
        <f aca="true" t="shared" si="3" ref="K6:K20">(I6-C6)/C6*100</f>
        <v>143.83439514106877</v>
      </c>
    </row>
    <row r="7" spans="1:12" ht="12.75">
      <c r="A7" s="8" t="s">
        <v>1</v>
      </c>
      <c r="B7" s="2">
        <v>524.9</v>
      </c>
      <c r="C7" s="4">
        <v>5439.6</v>
      </c>
      <c r="D7" s="6">
        <v>694.3</v>
      </c>
      <c r="E7" s="4">
        <v>7999.9</v>
      </c>
      <c r="F7" s="6">
        <v>818.9</v>
      </c>
      <c r="G7" s="4">
        <v>11501.5</v>
      </c>
      <c r="H7" s="25">
        <v>1142.1</v>
      </c>
      <c r="I7" s="26">
        <v>15186.1</v>
      </c>
      <c r="J7" s="27">
        <f t="shared" si="2"/>
        <v>117.58430177176604</v>
      </c>
      <c r="K7" s="27">
        <f t="shared" si="3"/>
        <v>179.17677770424294</v>
      </c>
      <c r="L7" s="2"/>
    </row>
    <row r="8" spans="1:12" ht="12.75">
      <c r="A8" s="8" t="s">
        <v>2</v>
      </c>
      <c r="B8" s="2">
        <v>242</v>
      </c>
      <c r="C8" s="4">
        <v>2738.2</v>
      </c>
      <c r="D8" s="6">
        <v>282.4</v>
      </c>
      <c r="E8" s="4">
        <v>2977.3</v>
      </c>
      <c r="F8" s="6">
        <v>315.9</v>
      </c>
      <c r="G8" s="4">
        <v>3951.4</v>
      </c>
      <c r="H8" s="25">
        <v>395.9</v>
      </c>
      <c r="I8" s="26">
        <v>5908.3</v>
      </c>
      <c r="J8" s="27">
        <f t="shared" si="2"/>
        <v>63.59504132231404</v>
      </c>
      <c r="K8" s="27">
        <f t="shared" si="3"/>
        <v>115.77313563654958</v>
      </c>
      <c r="L8" s="2"/>
    </row>
    <row r="9" spans="1:12" ht="12.75">
      <c r="A9" s="8" t="s">
        <v>3</v>
      </c>
      <c r="B9" s="2">
        <v>262.7</v>
      </c>
      <c r="C9" s="4">
        <v>2590</v>
      </c>
      <c r="D9" s="6">
        <v>282.3</v>
      </c>
      <c r="E9" s="4">
        <v>3035.1</v>
      </c>
      <c r="F9" s="6">
        <v>300.8</v>
      </c>
      <c r="G9" s="4">
        <v>4362.4</v>
      </c>
      <c r="H9" s="25">
        <v>376.1</v>
      </c>
      <c r="I9" s="26">
        <v>5161.2</v>
      </c>
      <c r="J9" s="27">
        <f t="shared" si="2"/>
        <v>43.167110772744586</v>
      </c>
      <c r="K9" s="27">
        <f t="shared" si="3"/>
        <v>99.27413127413128</v>
      </c>
      <c r="L9" s="2"/>
    </row>
    <row r="10" spans="1:12" ht="12.75">
      <c r="A10" s="14" t="s">
        <v>15</v>
      </c>
      <c r="B10" s="15">
        <v>766.1</v>
      </c>
      <c r="C10" s="11">
        <v>7581</v>
      </c>
      <c r="D10" s="12">
        <v>732</v>
      </c>
      <c r="E10" s="11">
        <v>8142.5</v>
      </c>
      <c r="F10" s="12">
        <v>729.3</v>
      </c>
      <c r="G10" s="11">
        <v>10129.4</v>
      </c>
      <c r="H10" s="22">
        <v>910.3</v>
      </c>
      <c r="I10" s="23">
        <v>11765.7</v>
      </c>
      <c r="J10" s="24">
        <f t="shared" si="2"/>
        <v>18.82260801461949</v>
      </c>
      <c r="K10" s="24">
        <f t="shared" si="3"/>
        <v>55.19984170953701</v>
      </c>
      <c r="L10" s="2"/>
    </row>
    <row r="11" spans="1:11" ht="12.75">
      <c r="A11" s="8" t="s">
        <v>12</v>
      </c>
      <c r="B11" s="2">
        <v>766.1</v>
      </c>
      <c r="C11" s="4">
        <v>7581</v>
      </c>
      <c r="D11" s="6">
        <v>732</v>
      </c>
      <c r="E11" s="4">
        <v>8142.5</v>
      </c>
      <c r="F11" s="6">
        <v>729.3</v>
      </c>
      <c r="G11" s="4">
        <v>10129.4</v>
      </c>
      <c r="H11" s="25">
        <v>910.3</v>
      </c>
      <c r="I11" s="26">
        <v>11765.7</v>
      </c>
      <c r="J11" s="27">
        <f t="shared" si="2"/>
        <v>18.82260801461949</v>
      </c>
      <c r="K11" s="27">
        <f t="shared" si="3"/>
        <v>55.19984170953701</v>
      </c>
    </row>
    <row r="12" spans="1:11" ht="12.75">
      <c r="A12" s="14" t="s">
        <v>17</v>
      </c>
      <c r="B12" s="15">
        <f aca="true" t="shared" si="4" ref="B12:G12">SUM(B13:B20)</f>
        <v>1828.6000000000001</v>
      </c>
      <c r="C12" s="15">
        <f t="shared" si="4"/>
        <v>71623.2</v>
      </c>
      <c r="D12" s="12">
        <f t="shared" si="4"/>
        <v>2016.5</v>
      </c>
      <c r="E12" s="15">
        <f t="shared" si="4"/>
        <v>82831.90000000001</v>
      </c>
      <c r="F12" s="12">
        <f t="shared" si="4"/>
        <v>2535.6000000000004</v>
      </c>
      <c r="G12" s="15">
        <f t="shared" si="4"/>
        <v>117930.8</v>
      </c>
      <c r="H12" s="22">
        <f>SUM(H13:H20)</f>
        <v>2590.9000000000005</v>
      </c>
      <c r="I12" s="23">
        <f>SUM(I13:I20)</f>
        <v>107602.40000000001</v>
      </c>
      <c r="J12" s="24">
        <f t="shared" si="2"/>
        <v>41.687629880783135</v>
      </c>
      <c r="K12" s="24">
        <f t="shared" si="3"/>
        <v>50.23400239028697</v>
      </c>
    </row>
    <row r="13" spans="1:12" ht="12.75">
      <c r="A13" s="8" t="s">
        <v>4</v>
      </c>
      <c r="B13" s="2">
        <v>376.9</v>
      </c>
      <c r="C13" s="4">
        <v>5410.7</v>
      </c>
      <c r="D13" s="6">
        <v>387.3</v>
      </c>
      <c r="E13" s="4">
        <v>5693.7</v>
      </c>
      <c r="F13" s="6">
        <v>427.7</v>
      </c>
      <c r="G13" s="4">
        <v>7092.5</v>
      </c>
      <c r="H13" s="25">
        <v>436.8</v>
      </c>
      <c r="I13" s="26">
        <v>5845.4</v>
      </c>
      <c r="J13" s="27">
        <f t="shared" si="2"/>
        <v>15.892809763863102</v>
      </c>
      <c r="K13" s="27">
        <f t="shared" si="3"/>
        <v>8.034080618034633</v>
      </c>
      <c r="L13" s="2"/>
    </row>
    <row r="14" spans="1:12" ht="12.75">
      <c r="A14" s="8" t="s">
        <v>5</v>
      </c>
      <c r="B14" s="2">
        <v>208.5</v>
      </c>
      <c r="C14" s="4">
        <v>4113.1</v>
      </c>
      <c r="D14" s="6">
        <v>232.6</v>
      </c>
      <c r="E14" s="4">
        <v>5285</v>
      </c>
      <c r="F14" s="6">
        <v>256.7</v>
      </c>
      <c r="G14" s="4">
        <v>6594.1</v>
      </c>
      <c r="H14" s="25">
        <v>228.8</v>
      </c>
      <c r="I14" s="26">
        <v>3769.6</v>
      </c>
      <c r="J14" s="27">
        <f t="shared" si="2"/>
        <v>9.736211031175065</v>
      </c>
      <c r="K14" s="27">
        <f t="shared" si="3"/>
        <v>-8.351365150373208</v>
      </c>
      <c r="L14" s="2"/>
    </row>
    <row r="15" spans="1:12" ht="12.75">
      <c r="A15" s="8" t="s">
        <v>6</v>
      </c>
      <c r="B15" s="2">
        <v>292.2</v>
      </c>
      <c r="C15" s="4">
        <v>7624.9</v>
      </c>
      <c r="D15" s="6">
        <v>338.6</v>
      </c>
      <c r="E15" s="4">
        <v>9621.8</v>
      </c>
      <c r="F15" s="6">
        <v>399.9</v>
      </c>
      <c r="G15" s="4">
        <v>13078.2</v>
      </c>
      <c r="H15" s="25">
        <v>318.4</v>
      </c>
      <c r="I15" s="26">
        <v>6697.6</v>
      </c>
      <c r="J15" s="27">
        <f t="shared" si="2"/>
        <v>8.966461327857628</v>
      </c>
      <c r="K15" s="27">
        <f t="shared" si="3"/>
        <v>-12.161470970111074</v>
      </c>
      <c r="L15" s="2"/>
    </row>
    <row r="16" spans="1:11" ht="12.75">
      <c r="A16" s="8" t="s">
        <v>7</v>
      </c>
      <c r="B16" s="2">
        <v>187.9</v>
      </c>
      <c r="C16" s="4">
        <v>7156.9</v>
      </c>
      <c r="D16" s="6">
        <v>226.7</v>
      </c>
      <c r="E16" s="4">
        <v>8698.5</v>
      </c>
      <c r="F16" s="6">
        <v>311.4</v>
      </c>
      <c r="G16" s="4">
        <v>12652.6</v>
      </c>
      <c r="H16" s="25">
        <v>326.6</v>
      </c>
      <c r="I16" s="26">
        <v>8950.4</v>
      </c>
      <c r="J16" s="27">
        <f t="shared" si="2"/>
        <v>73.8158594997339</v>
      </c>
      <c r="K16" s="27">
        <f t="shared" si="3"/>
        <v>25.05973256577569</v>
      </c>
    </row>
    <row r="17" spans="1:11" ht="12.75">
      <c r="A17" s="8" t="s">
        <v>8</v>
      </c>
      <c r="B17" s="2">
        <v>722.7</v>
      </c>
      <c r="C17" s="4">
        <v>45438.8</v>
      </c>
      <c r="D17" s="6">
        <v>781.1</v>
      </c>
      <c r="E17" s="4">
        <v>51043.6</v>
      </c>
      <c r="F17" s="6">
        <v>1069.8</v>
      </c>
      <c r="G17" s="4">
        <v>74723.6</v>
      </c>
      <c r="H17" s="25">
        <v>1178.7</v>
      </c>
      <c r="I17" s="26">
        <v>77489.4</v>
      </c>
      <c r="J17" s="27">
        <f t="shared" si="2"/>
        <v>63.096720630967205</v>
      </c>
      <c r="K17" s="27">
        <f t="shared" si="3"/>
        <v>70.53575358504183</v>
      </c>
    </row>
    <row r="18" spans="1:11" ht="12.75">
      <c r="A18" s="8" t="s">
        <v>9</v>
      </c>
      <c r="B18" s="2">
        <v>28.2</v>
      </c>
      <c r="C18" s="4">
        <v>1254</v>
      </c>
      <c r="D18" s="6">
        <v>33.3</v>
      </c>
      <c r="E18" s="4">
        <v>1528.8</v>
      </c>
      <c r="F18" s="6">
        <v>46.3</v>
      </c>
      <c r="G18" s="4">
        <v>2427</v>
      </c>
      <c r="H18" s="25">
        <v>68.9</v>
      </c>
      <c r="I18" s="26">
        <v>2949.8</v>
      </c>
      <c r="J18" s="27">
        <f t="shared" si="2"/>
        <v>144.3262411347518</v>
      </c>
      <c r="K18" s="27">
        <f t="shared" si="3"/>
        <v>135.23125996810208</v>
      </c>
    </row>
    <row r="19" spans="1:11" ht="12.75">
      <c r="A19" s="8" t="s">
        <v>10</v>
      </c>
      <c r="B19" s="2">
        <v>7.8</v>
      </c>
      <c r="C19" s="4">
        <v>439.8</v>
      </c>
      <c r="D19" s="6">
        <v>12.3</v>
      </c>
      <c r="E19" s="4">
        <v>733.8</v>
      </c>
      <c r="F19" s="6">
        <v>17.9</v>
      </c>
      <c r="G19" s="4">
        <v>1051</v>
      </c>
      <c r="H19" s="25">
        <v>26.4</v>
      </c>
      <c r="I19" s="26">
        <v>1571.1</v>
      </c>
      <c r="J19" s="27">
        <f t="shared" si="2"/>
        <v>238.46153846153845</v>
      </c>
      <c r="K19" s="27">
        <f t="shared" si="3"/>
        <v>257.2305593451569</v>
      </c>
    </row>
    <row r="20" spans="1:11" ht="12.75">
      <c r="A20" s="9" t="s">
        <v>11</v>
      </c>
      <c r="B20" s="3">
        <v>4.4</v>
      </c>
      <c r="C20" s="5">
        <v>185</v>
      </c>
      <c r="D20" s="7">
        <v>4.6</v>
      </c>
      <c r="E20" s="5">
        <v>226.7</v>
      </c>
      <c r="F20" s="7">
        <v>5.9</v>
      </c>
      <c r="G20" s="5">
        <v>311.8</v>
      </c>
      <c r="H20" s="28">
        <v>6.3</v>
      </c>
      <c r="I20" s="29">
        <v>329.1</v>
      </c>
      <c r="J20" s="30">
        <f t="shared" si="2"/>
        <v>43.181818181818166</v>
      </c>
      <c r="K20" s="31">
        <f t="shared" si="3"/>
        <v>77.8918918918919</v>
      </c>
    </row>
    <row r="21" ht="12.75">
      <c r="J21" s="2"/>
    </row>
    <row r="22" spans="1:10" ht="12.75">
      <c r="A22" s="38" t="s">
        <v>20</v>
      </c>
      <c r="B22" s="36"/>
      <c r="C22" s="36"/>
      <c r="D22" s="36"/>
      <c r="E22" s="36"/>
      <c r="F22" s="36"/>
      <c r="G22" s="36"/>
      <c r="H22" s="17"/>
      <c r="I22" s="17"/>
      <c r="J22" s="2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2"/>
    </row>
    <row r="24" spans="1:9" ht="12.75">
      <c r="A24" s="37" t="s">
        <v>21</v>
      </c>
      <c r="B24" s="36"/>
      <c r="C24" s="36"/>
      <c r="D24" s="36"/>
      <c r="E24" s="36"/>
      <c r="F24" s="36"/>
      <c r="G24" s="36"/>
      <c r="H24" s="18"/>
      <c r="I24" s="18"/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7"/>
    </row>
    <row r="26" spans="1:11" ht="48" customHeight="1">
      <c r="A26" s="37" t="s">
        <v>22</v>
      </c>
      <c r="B26" s="36"/>
      <c r="C26" s="36"/>
      <c r="D26" s="36"/>
      <c r="E26" s="36"/>
      <c r="F26" s="36"/>
      <c r="G26" s="36"/>
      <c r="H26" s="19"/>
      <c r="I26" s="19"/>
      <c r="J26" s="19"/>
      <c r="K26" s="19"/>
    </row>
  </sheetData>
  <mergeCells count="9">
    <mergeCell ref="A1:K1"/>
    <mergeCell ref="A24:G24"/>
    <mergeCell ref="A26:G26"/>
    <mergeCell ref="A22:G22"/>
    <mergeCell ref="H3:I3"/>
    <mergeCell ref="A3:A4"/>
    <mergeCell ref="D3:E3"/>
    <mergeCell ref="B3:C3"/>
    <mergeCell ref="F3:G3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2007-10-02T19:25:11Z</cp:lastPrinted>
  <dcterms:created xsi:type="dcterms:W3CDTF">2004-04-13T16:02:21Z</dcterms:created>
  <dcterms:modified xsi:type="dcterms:W3CDTF">2007-11-26T20:16:51Z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