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 1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<sst xmlns="http://schemas.openxmlformats.org/spreadsheetml/2006/main" count="22" uniqueCount="14">
  <si>
    <t>Northeast</t>
  </si>
  <si>
    <t>Midwest</t>
  </si>
  <si>
    <t>South</t>
  </si>
  <si>
    <t>West</t>
  </si>
  <si>
    <t>Resident Population (thousands)</t>
  </si>
  <si>
    <t>2002</t>
  </si>
  <si>
    <t>GSP ($ 2000 millions)</t>
  </si>
  <si>
    <t>GSP per capita ($ 2000)</t>
  </si>
  <si>
    <t>2003</t>
  </si>
  <si>
    <t>2004</t>
  </si>
  <si>
    <t>Percent change, 1980 to 2004</t>
  </si>
  <si>
    <t>Table 1-2: Population and Gross State Product (GSP) by Region</t>
  </si>
  <si>
    <r>
      <t>Sources: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Population: 1980-2003</t>
    </r>
    <r>
      <rPr>
        <sz val="9"/>
        <rFont val="Arial"/>
        <family val="2"/>
      </rPr>
      <t xml:space="preserve"> ─ U.S. Department of Commerce, Census Bureau, </t>
    </r>
    <r>
      <rPr>
        <i/>
        <sz val="9"/>
        <rFont val="Arial"/>
        <family val="2"/>
      </rPr>
      <t xml:space="preserve">Statistical Abstract of the United States: 2004-2005 </t>
    </r>
    <r>
      <rPr>
        <sz val="9"/>
        <rFont val="Arial"/>
        <family val="2"/>
      </rPr>
      <t xml:space="preserve">(Washington: 2005); </t>
    </r>
    <r>
      <rPr>
        <b/>
        <sz val="9"/>
        <rFont val="Arial"/>
        <family val="2"/>
      </rPr>
      <t xml:space="preserve">2004 </t>
    </r>
    <r>
      <rPr>
        <sz val="9"/>
        <rFont val="Arial"/>
        <family val="2"/>
      </rPr>
      <t xml:space="preserve">─ Ibid., Population Division, Annual Population Estimates, table 1, available at http://www.census.gov/popest/states/NST-ann-est.html as of June 29, 2005; </t>
    </r>
    <r>
      <rPr>
        <b/>
        <sz val="9"/>
        <rFont val="Arial"/>
        <family val="2"/>
      </rPr>
      <t>Gross State Product:</t>
    </r>
    <r>
      <rPr>
        <sz val="9"/>
        <rFont val="Arial"/>
        <family val="2"/>
      </rPr>
      <t xml:space="preserve">  U.S. Department. of Commerce, Bureau of Economic Analysis: Regional Economic Accounts, available at http://www.bea.doc.gov/bea/regional/gsp/ as of June 23, 2005.</t>
    </r>
  </si>
  <si>
    <r>
      <t>Key:</t>
    </r>
    <r>
      <rPr>
        <sz val="9"/>
        <rFont val="Arial"/>
        <family val="2"/>
      </rPr>
      <t xml:space="preserve"> R = revised.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</si>
</sst>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/>
    </xf>
    <xf numFmtId="169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9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4.28125" style="0" customWidth="1"/>
    <col min="2" max="3" width="11.140625" style="0" customWidth="1"/>
    <col min="4" max="5" width="11.421875" style="0" customWidth="1"/>
    <col min="6" max="8" width="11.140625" style="0" customWidth="1"/>
    <col min="9" max="9" width="11.8515625" style="0" customWidth="1"/>
  </cols>
  <sheetData>
    <row r="1" spans="1:8" ht="15.75" customHeight="1">
      <c r="A1" s="41" t="s">
        <v>11</v>
      </c>
      <c r="B1" s="40"/>
      <c r="C1" s="40"/>
      <c r="D1" s="40"/>
      <c r="E1" s="40"/>
      <c r="F1" s="40"/>
      <c r="G1" s="40"/>
      <c r="H1" s="40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40.5" customHeight="1">
      <c r="A3" s="6"/>
      <c r="B3" s="11">
        <v>1980</v>
      </c>
      <c r="C3" s="11">
        <v>1990</v>
      </c>
      <c r="D3" s="17">
        <v>2000</v>
      </c>
      <c r="E3" s="17">
        <v>2001</v>
      </c>
      <c r="F3" s="19" t="s">
        <v>5</v>
      </c>
      <c r="G3" s="19" t="s">
        <v>8</v>
      </c>
      <c r="H3" s="19" t="s">
        <v>9</v>
      </c>
      <c r="I3" s="20" t="s">
        <v>10</v>
      </c>
    </row>
    <row r="4" spans="1:9" ht="12.75">
      <c r="A4" s="12" t="s">
        <v>4</v>
      </c>
      <c r="B4" s="13">
        <v>226549</v>
      </c>
      <c r="C4" s="13">
        <f>SUM(C5:C8)</f>
        <v>248789</v>
      </c>
      <c r="D4" s="21">
        <v>281423</v>
      </c>
      <c r="E4" s="22">
        <v>285094</v>
      </c>
      <c r="F4" s="21">
        <v>287974</v>
      </c>
      <c r="G4" s="23">
        <v>290810</v>
      </c>
      <c r="H4" s="23">
        <v>293655.404</v>
      </c>
      <c r="I4" s="24">
        <f>(H4-B4)/B4*100</f>
        <v>29.621143328816274</v>
      </c>
    </row>
    <row r="5" spans="1:9" ht="12.75">
      <c r="A5" s="7" t="s">
        <v>0</v>
      </c>
      <c r="B5" s="3">
        <v>49136</v>
      </c>
      <c r="C5" s="3">
        <v>50828</v>
      </c>
      <c r="D5" s="25">
        <v>53595</v>
      </c>
      <c r="E5" s="25">
        <v>53926</v>
      </c>
      <c r="F5" s="26">
        <v>54172</v>
      </c>
      <c r="G5" s="27">
        <v>54398</v>
      </c>
      <c r="H5" s="26">
        <v>54571.147</v>
      </c>
      <c r="I5" s="28">
        <f>(H5-B5)/B5*100</f>
        <v>11.061435607294037</v>
      </c>
    </row>
    <row r="6" spans="1:9" ht="12.75">
      <c r="A6" s="7" t="s">
        <v>1</v>
      </c>
      <c r="B6" s="3">
        <v>58868</v>
      </c>
      <c r="C6" s="3">
        <v>59670</v>
      </c>
      <c r="D6" s="25">
        <v>64395</v>
      </c>
      <c r="E6" s="25">
        <v>64805</v>
      </c>
      <c r="F6" s="26">
        <v>65100</v>
      </c>
      <c r="G6" s="26">
        <v>65406</v>
      </c>
      <c r="H6" s="26">
        <v>65729.85200000001</v>
      </c>
      <c r="I6" s="28">
        <f>(H6-B6)/B6*100</f>
        <v>11.656336209825396</v>
      </c>
    </row>
    <row r="7" spans="1:9" ht="12.75">
      <c r="A7" s="7" t="s">
        <v>2</v>
      </c>
      <c r="B7" s="3">
        <v>75372</v>
      </c>
      <c r="C7" s="3">
        <v>85454</v>
      </c>
      <c r="D7" s="25">
        <v>100234</v>
      </c>
      <c r="E7" s="25">
        <v>101855</v>
      </c>
      <c r="F7" s="26">
        <v>103200</v>
      </c>
      <c r="G7" s="29">
        <v>104538</v>
      </c>
      <c r="H7" s="26">
        <v>105944.965</v>
      </c>
      <c r="I7" s="28">
        <f>(H7-B7)/B7*100</f>
        <v>40.56276203364644</v>
      </c>
    </row>
    <row r="8" spans="1:9" ht="12.75">
      <c r="A8" s="7" t="s">
        <v>3</v>
      </c>
      <c r="B8" s="3">
        <v>43173</v>
      </c>
      <c r="C8" s="3">
        <v>52837</v>
      </c>
      <c r="D8" s="25">
        <v>63199</v>
      </c>
      <c r="E8" s="25">
        <v>64509</v>
      </c>
      <c r="F8" s="26">
        <v>65503</v>
      </c>
      <c r="G8" s="26">
        <v>66466</v>
      </c>
      <c r="H8" s="26">
        <v>67409.44</v>
      </c>
      <c r="I8" s="28">
        <f>(H8-B8)/B8*100</f>
        <v>56.13795659324116</v>
      </c>
    </row>
    <row r="9" spans="1:9" ht="12.75">
      <c r="A9" s="4"/>
      <c r="B9" s="3"/>
      <c r="C9" s="2"/>
      <c r="D9" s="30"/>
      <c r="E9" s="26"/>
      <c r="F9" s="30"/>
      <c r="G9" s="30"/>
      <c r="H9" s="30"/>
      <c r="I9" s="30"/>
    </row>
    <row r="10" spans="1:9" ht="12.75">
      <c r="A10" s="14" t="s">
        <v>6</v>
      </c>
      <c r="B10" s="15">
        <f aca="true" t="shared" si="0" ref="B10:H10">SUM(B11:B14)</f>
        <v>5054548.754554215</v>
      </c>
      <c r="C10" s="15">
        <f t="shared" si="0"/>
        <v>6994328.924986735</v>
      </c>
      <c r="D10" s="31">
        <f t="shared" si="0"/>
        <v>9749103</v>
      </c>
      <c r="E10" s="31">
        <f t="shared" si="0"/>
        <v>9836506</v>
      </c>
      <c r="F10" s="32">
        <f t="shared" si="0"/>
        <v>10009322</v>
      </c>
      <c r="G10" s="32">
        <f t="shared" si="0"/>
        <v>10289258</v>
      </c>
      <c r="H10" s="32">
        <f t="shared" si="0"/>
        <v>10720847</v>
      </c>
      <c r="I10" s="24">
        <f>(H10-B10)/B10*100</f>
        <v>112.10294965184333</v>
      </c>
    </row>
    <row r="11" spans="1:9" ht="12.75">
      <c r="A11" s="7" t="s">
        <v>0</v>
      </c>
      <c r="B11" s="3">
        <v>1107283.125453127</v>
      </c>
      <c r="C11" s="3">
        <v>1604121.1340672097</v>
      </c>
      <c r="D11" s="25">
        <v>2073076</v>
      </c>
      <c r="E11" s="25">
        <v>2108088</v>
      </c>
      <c r="F11" s="26">
        <v>2118460</v>
      </c>
      <c r="G11" s="26">
        <v>2176628</v>
      </c>
      <c r="H11" s="26">
        <v>2271720</v>
      </c>
      <c r="I11" s="28">
        <f>(H11-B11)/B11*100</f>
        <v>105.16162016560644</v>
      </c>
    </row>
    <row r="12" spans="1:9" ht="12.75">
      <c r="A12" s="7" t="s">
        <v>1</v>
      </c>
      <c r="B12" s="3">
        <v>1262917.3878080118</v>
      </c>
      <c r="C12" s="3">
        <v>1566938.7838024274</v>
      </c>
      <c r="D12" s="25">
        <v>2176746</v>
      </c>
      <c r="E12" s="25">
        <v>2165009</v>
      </c>
      <c r="F12" s="26">
        <v>2195666</v>
      </c>
      <c r="G12" s="26">
        <v>2243163</v>
      </c>
      <c r="H12" s="26">
        <v>2313685</v>
      </c>
      <c r="I12" s="28">
        <f>(H12-B12)/B12*100</f>
        <v>83.20161099498024</v>
      </c>
    </row>
    <row r="13" spans="1:9" ht="12.75">
      <c r="A13" s="7" t="s">
        <v>2</v>
      </c>
      <c r="B13" s="3">
        <v>1608530.9593447438</v>
      </c>
      <c r="C13" s="3">
        <v>2220754.691825547</v>
      </c>
      <c r="D13" s="25">
        <v>3210017</v>
      </c>
      <c r="E13" s="25">
        <v>3268595</v>
      </c>
      <c r="F13" s="26">
        <v>3341431</v>
      </c>
      <c r="G13" s="26">
        <v>3437836</v>
      </c>
      <c r="H13" s="26">
        <v>3582160</v>
      </c>
      <c r="I13" s="28">
        <f>(H13-B13)/B13*100</f>
        <v>122.69760984017614</v>
      </c>
    </row>
    <row r="14" spans="1:9" ht="12.75">
      <c r="A14" s="7" t="s">
        <v>3</v>
      </c>
      <c r="B14" s="3">
        <v>1075817.281948332</v>
      </c>
      <c r="C14" s="3">
        <v>1602514.3152915519</v>
      </c>
      <c r="D14" s="25">
        <v>2289264</v>
      </c>
      <c r="E14" s="25">
        <v>2294814</v>
      </c>
      <c r="F14" s="26">
        <v>2353765</v>
      </c>
      <c r="G14" s="26">
        <v>2431631</v>
      </c>
      <c r="H14" s="26">
        <v>2553282</v>
      </c>
      <c r="I14" s="28">
        <f>(H14-B14)/B14*100</f>
        <v>137.33416843573497</v>
      </c>
    </row>
    <row r="15" spans="1:9" ht="12.75">
      <c r="A15" s="2"/>
      <c r="B15" s="2"/>
      <c r="C15" s="2"/>
      <c r="D15" s="30"/>
      <c r="E15" s="30"/>
      <c r="F15" s="30"/>
      <c r="G15" s="30"/>
      <c r="H15" s="30"/>
      <c r="I15" s="30"/>
    </row>
    <row r="16" spans="1:9" ht="12.75">
      <c r="A16" s="10" t="s">
        <v>7</v>
      </c>
      <c r="B16" s="16">
        <f aca="true" t="shared" si="1" ref="B16:H20">B10/B4*1000</f>
        <v>22311.06186544286</v>
      </c>
      <c r="C16" s="16">
        <f t="shared" si="1"/>
        <v>28113.49748174853</v>
      </c>
      <c r="D16" s="33">
        <f t="shared" si="1"/>
        <v>34642.168550544906</v>
      </c>
      <c r="E16" s="33">
        <f t="shared" si="1"/>
        <v>34502.67631026959</v>
      </c>
      <c r="F16" s="34">
        <f aca="true" t="shared" si="2" ref="F16:H17">F10/F4*1000</f>
        <v>34757.7281282338</v>
      </c>
      <c r="G16" s="34">
        <f t="shared" si="2"/>
        <v>35381.37615625322</v>
      </c>
      <c r="H16" s="34">
        <f t="shared" si="2"/>
        <v>36508.257140740374</v>
      </c>
      <c r="I16" s="24">
        <f>(H16-B16)/B16*100</f>
        <v>63.63298780183677</v>
      </c>
    </row>
    <row r="17" spans="1:9" ht="12.75">
      <c r="A17" s="8" t="s">
        <v>0</v>
      </c>
      <c r="B17" s="3">
        <f t="shared" si="1"/>
        <v>22535.06849261493</v>
      </c>
      <c r="C17" s="3">
        <f t="shared" si="1"/>
        <v>31559.792517258393</v>
      </c>
      <c r="D17" s="25">
        <f t="shared" si="1"/>
        <v>38680.39929097863</v>
      </c>
      <c r="E17" s="25">
        <f t="shared" si="1"/>
        <v>39092.237510662766</v>
      </c>
      <c r="F17" s="26">
        <f t="shared" si="2"/>
        <v>39106.18031455365</v>
      </c>
      <c r="G17" s="26">
        <f t="shared" si="2"/>
        <v>40013.01518438178</v>
      </c>
      <c r="H17" s="26">
        <f t="shared" si="2"/>
        <v>41628.591753807195</v>
      </c>
      <c r="I17" s="28">
        <f>(H17-B17)/B17*100</f>
        <v>84.7280462779578</v>
      </c>
    </row>
    <row r="18" spans="1:9" ht="12.75">
      <c r="A18" s="8" t="s">
        <v>1</v>
      </c>
      <c r="B18" s="3">
        <f t="shared" si="1"/>
        <v>21453.37683984528</v>
      </c>
      <c r="C18" s="3">
        <f t="shared" si="1"/>
        <v>26260.07681921279</v>
      </c>
      <c r="D18" s="25">
        <f t="shared" si="1"/>
        <v>33803.02818541812</v>
      </c>
      <c r="E18" s="25">
        <f t="shared" si="1"/>
        <v>33408.054934032865</v>
      </c>
      <c r="F18" s="26">
        <f t="shared" si="1"/>
        <v>33727.58832565284</v>
      </c>
      <c r="G18" s="26">
        <f t="shared" si="1"/>
        <v>34295.98201999816</v>
      </c>
      <c r="H18" s="26">
        <f t="shared" si="1"/>
        <v>35199.91190608491</v>
      </c>
      <c r="I18" s="28">
        <f>(H18-B18)/B18*100</f>
        <v>64.07632313020409</v>
      </c>
    </row>
    <row r="19" spans="1:9" ht="12.75">
      <c r="A19" s="8" t="s">
        <v>2</v>
      </c>
      <c r="B19" s="3">
        <f t="shared" si="1"/>
        <v>21341.22697214806</v>
      </c>
      <c r="C19" s="3">
        <f t="shared" si="1"/>
        <v>25987.720783410336</v>
      </c>
      <c r="D19" s="25">
        <f t="shared" si="1"/>
        <v>32025.23095955464</v>
      </c>
      <c r="E19" s="25">
        <f t="shared" si="1"/>
        <v>32090.66810662216</v>
      </c>
      <c r="F19" s="26">
        <f t="shared" si="1"/>
        <v>32378.207364341088</v>
      </c>
      <c r="G19" s="26">
        <f t="shared" si="1"/>
        <v>32885.993609979145</v>
      </c>
      <c r="H19" s="26">
        <f t="shared" si="1"/>
        <v>33811.51714005475</v>
      </c>
      <c r="I19" s="28">
        <f>(H19-B19)/B19*100</f>
        <v>58.43286416559542</v>
      </c>
    </row>
    <row r="20" spans="1:9" ht="12.75">
      <c r="A20" s="9" t="s">
        <v>3</v>
      </c>
      <c r="B20" s="5">
        <f t="shared" si="1"/>
        <v>24918.75204290487</v>
      </c>
      <c r="C20" s="5">
        <f t="shared" si="1"/>
        <v>30329.39635655983</v>
      </c>
      <c r="D20" s="35">
        <f t="shared" si="1"/>
        <v>36223.10479596196</v>
      </c>
      <c r="E20" s="35">
        <f t="shared" si="1"/>
        <v>35573.54787704041</v>
      </c>
      <c r="F20" s="36">
        <f t="shared" si="1"/>
        <v>35933.69769323542</v>
      </c>
      <c r="G20" s="36">
        <f t="shared" si="1"/>
        <v>36584.584599644935</v>
      </c>
      <c r="H20" s="36">
        <f t="shared" si="1"/>
        <v>37877.21719687925</v>
      </c>
      <c r="I20" s="37">
        <f>(H20-B20)/B20*100</f>
        <v>52.00286567988084</v>
      </c>
    </row>
    <row r="21" spans="1:9" ht="12.75">
      <c r="A21" s="18" t="s">
        <v>13</v>
      </c>
      <c r="D21" s="38"/>
      <c r="E21" s="38"/>
      <c r="F21" s="38"/>
      <c r="G21" s="38"/>
      <c r="H21" s="38"/>
      <c r="I21" s="38"/>
    </row>
    <row r="23" spans="1:8" ht="48" customHeight="1">
      <c r="A23" s="39" t="s">
        <v>12</v>
      </c>
      <c r="B23" s="40"/>
      <c r="C23" s="40"/>
      <c r="D23" s="40"/>
      <c r="E23" s="40"/>
      <c r="F23" s="40"/>
      <c r="G23" s="40"/>
      <c r="H23" s="40"/>
    </row>
  </sheetData>
  <mergeCells count="2">
    <mergeCell ref="A23:H23"/>
    <mergeCell ref="A1:H1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2005-07-18T18:45:55Z</cp:lastPrinted>
  <dcterms:created xsi:type="dcterms:W3CDTF">2004-06-11T14:26:57Z</dcterms:created>
  <dcterms:modified xsi:type="dcterms:W3CDTF">2005-11-10T16:08:14Z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-289730795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