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Table 1-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<sst xmlns="http://schemas.openxmlformats.org/spreadsheetml/2006/main" count="21" uniqueCount="13">
  <si>
    <t>Northeast</t>
  </si>
  <si>
    <t>Midwest</t>
  </si>
  <si>
    <t>South</t>
  </si>
  <si>
    <t>West</t>
  </si>
  <si>
    <t>Resident Population (thousands)</t>
  </si>
  <si>
    <t>GSP ($ 2000 millions)</t>
  </si>
  <si>
    <t>GSP per capita ($ 2000)</t>
  </si>
  <si>
    <t>2003</t>
  </si>
  <si>
    <t>2004</t>
  </si>
  <si>
    <t>Percent change, 1980 to 2004</t>
  </si>
  <si>
    <t>Table 1-2: Population and Gross State Product (GSP) by Region</t>
  </si>
  <si>
    <r>
      <t>Sources: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>Population: 1980-2003</t>
    </r>
    <r>
      <rPr>
        <sz val="9"/>
        <rFont val="Arial"/>
        <family val="2"/>
      </rPr>
      <t xml:space="preserve"> ─ U.S. Department of Commerce, Census Bureau, </t>
    </r>
    <r>
      <rPr>
        <i/>
        <sz val="9"/>
        <rFont val="Arial"/>
        <family val="2"/>
      </rPr>
      <t xml:space="preserve">Statistical Abstract of the United States: 2004-2005 </t>
    </r>
    <r>
      <rPr>
        <sz val="9"/>
        <rFont val="Arial"/>
        <family val="2"/>
      </rPr>
      <t xml:space="preserve">(Washington: 2005); </t>
    </r>
    <r>
      <rPr>
        <b/>
        <sz val="9"/>
        <rFont val="Arial"/>
        <family val="2"/>
      </rPr>
      <t xml:space="preserve">2004 </t>
    </r>
    <r>
      <rPr>
        <sz val="9"/>
        <rFont val="Arial"/>
        <family val="2"/>
      </rPr>
      <t xml:space="preserve">─ Ibid., Population Division, Annual Population Estimates, table 1, available at http://www.census.gov/popest/states/NST-ann-est.html as of June 29, 2005; </t>
    </r>
    <r>
      <rPr>
        <b/>
        <sz val="9"/>
        <rFont val="Arial"/>
        <family val="2"/>
      </rPr>
      <t>Gross State Product:</t>
    </r>
    <r>
      <rPr>
        <sz val="9"/>
        <rFont val="Arial"/>
        <family val="2"/>
      </rPr>
      <t xml:space="preserve">  U.S. Department of Commerce, Bureau of Economic Analysis, Regional Economic Accounts, available at http://www.bea.doc.gov/bea/regional/gsp/ as of June 23, 2005.</t>
    </r>
  </si>
  <si>
    <r>
      <t>Key:</t>
    </r>
    <r>
      <rPr>
        <sz val="9"/>
        <rFont val="Arial"/>
        <family val="2"/>
      </rPr>
      <t xml:space="preserve"> R = revised.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</si>
</sst>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(R)&quot;\ #,##0;&quot;(R) -&quot;#,##0;&quot;(R) &quot;\ 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wrapText="1" indent="1"/>
    </xf>
    <xf numFmtId="0" fontId="5" fillId="0" borderId="2" xfId="0" applyFont="1" applyBorder="1" applyAlignment="1">
      <alignment horizontal="left" wrapText="1" indent="1"/>
    </xf>
    <xf numFmtId="0" fontId="4" fillId="0" borderId="0" xfId="0" applyFont="1" applyFill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" xfId="0" applyFont="1" applyFill="1" applyBorder="1" applyAlignment="1">
      <alignment/>
    </xf>
    <xf numFmtId="49" fontId="4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 wrapText="1"/>
    </xf>
    <xf numFmtId="3" fontId="4" fillId="0" borderId="3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9" fontId="5" fillId="0" borderId="2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3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workbookViewId="0" topLeftCell="A10">
      <selection activeCell="A21" sqref="A21:G21"/>
    </sheetView>
  </sheetViews>
  <sheetFormatPr defaultColWidth="9.140625" defaultRowHeight="12.75"/>
  <cols>
    <col min="1" max="1" width="34.28125" style="0" customWidth="1"/>
    <col min="2" max="3" width="11.140625" style="0" customWidth="1"/>
    <col min="4" max="4" width="11.421875" style="0" customWidth="1"/>
    <col min="5" max="6" width="11.140625" style="0" customWidth="1"/>
    <col min="7" max="7" width="11.8515625" style="0" customWidth="1"/>
  </cols>
  <sheetData>
    <row r="1" spans="1:7" ht="15.75" customHeight="1">
      <c r="A1" s="37" t="s">
        <v>10</v>
      </c>
      <c r="B1" s="37"/>
      <c r="C1" s="37"/>
      <c r="D1" s="37"/>
      <c r="E1" s="37"/>
      <c r="F1" s="37"/>
      <c r="G1" s="37"/>
    </row>
    <row r="2" spans="1:7" ht="13.5" thickBot="1">
      <c r="A2" s="1"/>
      <c r="B2" s="1"/>
      <c r="C2" s="1"/>
      <c r="D2" s="1"/>
      <c r="E2" s="1"/>
      <c r="F2" s="1"/>
      <c r="G2" s="1"/>
    </row>
    <row r="3" spans="1:7" ht="40.5" customHeight="1">
      <c r="A3" s="6"/>
      <c r="B3" s="11">
        <v>1980</v>
      </c>
      <c r="C3" s="11">
        <v>1990</v>
      </c>
      <c r="D3" s="17">
        <v>2000</v>
      </c>
      <c r="E3" s="18" t="s">
        <v>7</v>
      </c>
      <c r="F3" s="18" t="s">
        <v>8</v>
      </c>
      <c r="G3" s="19" t="s">
        <v>9</v>
      </c>
    </row>
    <row r="4" spans="1:7" ht="12.75">
      <c r="A4" s="12" t="s">
        <v>4</v>
      </c>
      <c r="B4" s="13">
        <v>226549</v>
      </c>
      <c r="C4" s="13">
        <f>SUM(C5:C8)</f>
        <v>248789</v>
      </c>
      <c r="D4" s="20">
        <v>281423</v>
      </c>
      <c r="E4" s="21">
        <v>290810</v>
      </c>
      <c r="F4" s="21">
        <v>293655.404</v>
      </c>
      <c r="G4" s="22">
        <f>(F4-B4)/B4*100</f>
        <v>29.621143328816274</v>
      </c>
    </row>
    <row r="5" spans="1:7" ht="12.75">
      <c r="A5" s="7" t="s">
        <v>0</v>
      </c>
      <c r="B5" s="3">
        <v>49136</v>
      </c>
      <c r="C5" s="3">
        <v>50828</v>
      </c>
      <c r="D5" s="23">
        <v>53595</v>
      </c>
      <c r="E5" s="25">
        <v>54398</v>
      </c>
      <c r="F5" s="24">
        <v>54571.147</v>
      </c>
      <c r="G5" s="26">
        <f>(F5-B5)/B5*100</f>
        <v>11.061435607294037</v>
      </c>
    </row>
    <row r="6" spans="1:7" ht="12.75">
      <c r="A6" s="7" t="s">
        <v>1</v>
      </c>
      <c r="B6" s="3">
        <v>58868</v>
      </c>
      <c r="C6" s="3">
        <v>59670</v>
      </c>
      <c r="D6" s="23">
        <v>64395</v>
      </c>
      <c r="E6" s="24">
        <v>65406</v>
      </c>
      <c r="F6" s="24">
        <v>65729.85200000001</v>
      </c>
      <c r="G6" s="26">
        <f>(F6-B6)/B6*100</f>
        <v>11.656336209825396</v>
      </c>
    </row>
    <row r="7" spans="1:7" ht="12.75">
      <c r="A7" s="7" t="s">
        <v>2</v>
      </c>
      <c r="B7" s="3">
        <v>75372</v>
      </c>
      <c r="C7" s="3">
        <v>85454</v>
      </c>
      <c r="D7" s="23">
        <v>100234</v>
      </c>
      <c r="E7" s="27">
        <v>104538</v>
      </c>
      <c r="F7" s="24">
        <v>105944.965</v>
      </c>
      <c r="G7" s="26">
        <f>(F7-B7)/B7*100</f>
        <v>40.56276203364644</v>
      </c>
    </row>
    <row r="8" spans="1:7" ht="12.75">
      <c r="A8" s="7" t="s">
        <v>3</v>
      </c>
      <c r="B8" s="3">
        <v>43173</v>
      </c>
      <c r="C8" s="3">
        <v>52837</v>
      </c>
      <c r="D8" s="23">
        <v>63199</v>
      </c>
      <c r="E8" s="24">
        <v>66466</v>
      </c>
      <c r="F8" s="24">
        <v>67409.44</v>
      </c>
      <c r="G8" s="26">
        <f>(F8-B8)/B8*100</f>
        <v>56.13795659324116</v>
      </c>
    </row>
    <row r="9" spans="1:7" ht="12.75">
      <c r="A9" s="4"/>
      <c r="B9" s="3"/>
      <c r="C9" s="2"/>
      <c r="D9" s="28"/>
      <c r="E9" s="28"/>
      <c r="F9" s="28"/>
      <c r="G9" s="28"/>
    </row>
    <row r="10" spans="1:7" ht="12.75">
      <c r="A10" s="14" t="s">
        <v>5</v>
      </c>
      <c r="B10" s="15">
        <f>SUM(B11:B14)</f>
        <v>5054548.754554215</v>
      </c>
      <c r="C10" s="15">
        <f>SUM(C11:C14)</f>
        <v>6994328.924986735</v>
      </c>
      <c r="D10" s="29">
        <f>SUM(D11:D14)</f>
        <v>9749103</v>
      </c>
      <c r="E10" s="30">
        <f>SUM(E11:E14)</f>
        <v>10289258</v>
      </c>
      <c r="F10" s="30">
        <f>SUM(F11:F14)</f>
        <v>10720847</v>
      </c>
      <c r="G10" s="22">
        <f>(F10-B10)/B10*100</f>
        <v>112.10294965184333</v>
      </c>
    </row>
    <row r="11" spans="1:7" ht="12.75">
      <c r="A11" s="7" t="s">
        <v>0</v>
      </c>
      <c r="B11" s="3">
        <v>1107283.125453127</v>
      </c>
      <c r="C11" s="3">
        <v>1604121.1340672097</v>
      </c>
      <c r="D11" s="23">
        <v>2073076</v>
      </c>
      <c r="E11" s="24">
        <v>2176628</v>
      </c>
      <c r="F11" s="24">
        <v>2271720</v>
      </c>
      <c r="G11" s="26">
        <f>(F11-B11)/B11*100</f>
        <v>105.16162016560644</v>
      </c>
    </row>
    <row r="12" spans="1:7" ht="12.75">
      <c r="A12" s="7" t="s">
        <v>1</v>
      </c>
      <c r="B12" s="3">
        <v>1262917.3878080118</v>
      </c>
      <c r="C12" s="3">
        <v>1566938.7838024274</v>
      </c>
      <c r="D12" s="23">
        <v>2176746</v>
      </c>
      <c r="E12" s="24">
        <v>2243163</v>
      </c>
      <c r="F12" s="24">
        <v>2313685</v>
      </c>
      <c r="G12" s="26">
        <f>(F12-B12)/B12*100</f>
        <v>83.20161099498024</v>
      </c>
    </row>
    <row r="13" spans="1:7" ht="12.75">
      <c r="A13" s="7" t="s">
        <v>2</v>
      </c>
      <c r="B13" s="3">
        <v>1608530.9593447438</v>
      </c>
      <c r="C13" s="3">
        <v>2220754.691825547</v>
      </c>
      <c r="D13" s="23">
        <v>3210017</v>
      </c>
      <c r="E13" s="24">
        <v>3437836</v>
      </c>
      <c r="F13" s="24">
        <v>3582160</v>
      </c>
      <c r="G13" s="26">
        <f>(F13-B13)/B13*100</f>
        <v>122.69760984017614</v>
      </c>
    </row>
    <row r="14" spans="1:7" ht="12.75">
      <c r="A14" s="7" t="s">
        <v>3</v>
      </c>
      <c r="B14" s="3">
        <v>1075817.281948332</v>
      </c>
      <c r="C14" s="3">
        <v>1602514.3152915519</v>
      </c>
      <c r="D14" s="23">
        <v>2289264</v>
      </c>
      <c r="E14" s="24">
        <v>2431631</v>
      </c>
      <c r="F14" s="24">
        <v>2553282</v>
      </c>
      <c r="G14" s="26">
        <f>(F14-B14)/B14*100</f>
        <v>137.33416843573497</v>
      </c>
    </row>
    <row r="15" spans="1:7" ht="12.75">
      <c r="A15" s="2"/>
      <c r="B15" s="2"/>
      <c r="C15" s="2"/>
      <c r="D15" s="28"/>
      <c r="E15" s="28"/>
      <c r="F15" s="28"/>
      <c r="G15" s="28"/>
    </row>
    <row r="16" spans="1:7" ht="12.75">
      <c r="A16" s="10" t="s">
        <v>6</v>
      </c>
      <c r="B16" s="16">
        <f aca="true" t="shared" si="0" ref="B16:F20">B10/B4*1000</f>
        <v>22311.06186544286</v>
      </c>
      <c r="C16" s="16">
        <f t="shared" si="0"/>
        <v>28113.49748174853</v>
      </c>
      <c r="D16" s="31">
        <f t="shared" si="0"/>
        <v>34642.168550544906</v>
      </c>
      <c r="E16" s="32">
        <f>E10/E4*1000</f>
        <v>35381.37615625322</v>
      </c>
      <c r="F16" s="32">
        <f>F10/F4*1000</f>
        <v>36508.257140740374</v>
      </c>
      <c r="G16" s="22">
        <f>(F16-B16)/B16*100</f>
        <v>63.63298780183677</v>
      </c>
    </row>
    <row r="17" spans="1:7" ht="12.75">
      <c r="A17" s="8" t="s">
        <v>0</v>
      </c>
      <c r="B17" s="3">
        <f t="shared" si="0"/>
        <v>22535.06849261493</v>
      </c>
      <c r="C17" s="3">
        <f t="shared" si="0"/>
        <v>31559.792517258393</v>
      </c>
      <c r="D17" s="23">
        <f t="shared" si="0"/>
        <v>38680.39929097863</v>
      </c>
      <c r="E17" s="24">
        <f>E11/E5*1000</f>
        <v>40013.01518438178</v>
      </c>
      <c r="F17" s="24">
        <f>F11/F5*1000</f>
        <v>41628.591753807195</v>
      </c>
      <c r="G17" s="26">
        <f>(F17-B17)/B17*100</f>
        <v>84.7280462779578</v>
      </c>
    </row>
    <row r="18" spans="1:7" ht="12.75">
      <c r="A18" s="8" t="s">
        <v>1</v>
      </c>
      <c r="B18" s="3">
        <f t="shared" si="0"/>
        <v>21453.37683984528</v>
      </c>
      <c r="C18" s="3">
        <f t="shared" si="0"/>
        <v>26260.07681921279</v>
      </c>
      <c r="D18" s="23">
        <f t="shared" si="0"/>
        <v>33803.02818541812</v>
      </c>
      <c r="E18" s="24">
        <f t="shared" si="0"/>
        <v>34295.98201999816</v>
      </c>
      <c r="F18" s="24">
        <f t="shared" si="0"/>
        <v>35199.91190608491</v>
      </c>
      <c r="G18" s="26">
        <f>(F18-B18)/B18*100</f>
        <v>64.07632313020409</v>
      </c>
    </row>
    <row r="19" spans="1:7" ht="12.75">
      <c r="A19" s="8" t="s">
        <v>2</v>
      </c>
      <c r="B19" s="3">
        <f t="shared" si="0"/>
        <v>21341.22697214806</v>
      </c>
      <c r="C19" s="3">
        <f t="shared" si="0"/>
        <v>25987.720783410336</v>
      </c>
      <c r="D19" s="23">
        <f t="shared" si="0"/>
        <v>32025.23095955464</v>
      </c>
      <c r="E19" s="24">
        <f t="shared" si="0"/>
        <v>32885.993609979145</v>
      </c>
      <c r="F19" s="24">
        <f t="shared" si="0"/>
        <v>33811.51714005475</v>
      </c>
      <c r="G19" s="26">
        <f>(F19-B19)/B19*100</f>
        <v>58.43286416559542</v>
      </c>
    </row>
    <row r="20" spans="1:7" ht="12.75">
      <c r="A20" s="9" t="s">
        <v>3</v>
      </c>
      <c r="B20" s="5">
        <f t="shared" si="0"/>
        <v>24918.75204290487</v>
      </c>
      <c r="C20" s="5">
        <f t="shared" si="0"/>
        <v>30329.39635655983</v>
      </c>
      <c r="D20" s="33">
        <f t="shared" si="0"/>
        <v>36223.10479596196</v>
      </c>
      <c r="E20" s="34">
        <f t="shared" si="0"/>
        <v>36584.584599644935</v>
      </c>
      <c r="F20" s="34">
        <f t="shared" si="0"/>
        <v>37877.21719687925</v>
      </c>
      <c r="G20" s="35">
        <f>(F20-B20)/B20*100</f>
        <v>52.00286567988084</v>
      </c>
    </row>
    <row r="21" spans="1:7" ht="12.75">
      <c r="A21" s="38" t="s">
        <v>12</v>
      </c>
      <c r="B21" s="38"/>
      <c r="C21" s="38"/>
      <c r="D21" s="38"/>
      <c r="E21" s="38"/>
      <c r="F21" s="38"/>
      <c r="G21" s="38"/>
    </row>
    <row r="23" spans="1:7" ht="60" customHeight="1">
      <c r="A23" s="36" t="s">
        <v>11</v>
      </c>
      <c r="B23" s="36"/>
      <c r="C23" s="36"/>
      <c r="D23" s="36"/>
      <c r="E23" s="36"/>
      <c r="F23" s="36"/>
      <c r="G23" s="36"/>
    </row>
  </sheetData>
  <mergeCells count="3">
    <mergeCell ref="A23:G23"/>
    <mergeCell ref="A1:G1"/>
    <mergeCell ref="A21:G21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Gordon</dc:creator>
  <cp:keywords/>
  <dc:description/>
  <cp:lastModifiedBy>Battelle</cp:lastModifiedBy>
  <cp:lastPrinted>2005-07-18T18:45:55Z</cp:lastPrinted>
  <dcterms:created xsi:type="dcterms:W3CDTF">2004-06-11T14:26:57Z</dcterms:created>
  <dcterms:modified xsi:type="dcterms:W3CDTF">2005-11-10T16:07:59Z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-289730795</vt:i4>
  </property>
  <property fmtid="{D5CDD505-2E9C-101B-9397-08002B2CF9AE}" pid="3" name="_EmailSubject">
    <vt:lpwstr>tables for other project</vt:lpwstr>
  </property>
  <property fmtid="{D5CDD505-2E9C-101B-9397-08002B2CF9AE}" pid="4" name="_AuthorEmail">
    <vt:lpwstr>gordonr@battelle.org</vt:lpwstr>
  </property>
  <property fmtid="{D5CDD505-2E9C-101B-9397-08002B2CF9AE}" pid="5" name="_AuthorEmailDisplayName">
    <vt:lpwstr>Gordon, Robert M</vt:lpwstr>
  </property>
  <property fmtid="{D5CDD505-2E9C-101B-9397-08002B2CF9AE}" pid="6" name="_ReviewingToolsShownOnce">
    <vt:lpwstr/>
  </property>
</Properties>
</file>