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1721"/>
  <workbookPr autoCompressPictures="0"/>
  <bookViews>
    <workbookView xWindow="1220" yWindow="1280" windowWidth="23140" windowHeight="12500"/>
  </bookViews>
  <sheets>
    <sheet name="Table 2-9 Historical" sheetId="1" r:id="rId1"/>
  </sheets>
  <externalReferences>
    <externalReference r:id="rId2"/>
  </externalReferences>
  <definedNames>
    <definedName name="Eno_TM">'[1]1997  Table 1a Modified'!#REF!</definedName>
    <definedName name="Eno_Tons">'[1]1997  Table 1a Modified'!#REF!</definedName>
    <definedName name="_xlnm.Print_Area" localSheetId="0">'Table 2-9 Historical'!$A$1:$Q$36</definedName>
    <definedName name="Sum_T2">'[1]1997  Table 1a Modified'!#REF!</definedName>
    <definedName name="Sum_TTM">'[1]1997  Table 1a Modified'!#REF!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3" i="1" l="1"/>
  <c r="Q16" i="1"/>
  <c r="Q10" i="1"/>
  <c r="Q4" i="1"/>
</calcChain>
</file>

<file path=xl/sharedStrings.xml><?xml version="1.0" encoding="utf-8"?>
<sst xmlns="http://schemas.openxmlformats.org/spreadsheetml/2006/main" count="42" uniqueCount="22">
  <si>
    <t>Truck</t>
  </si>
  <si>
    <t>Rail</t>
  </si>
  <si>
    <t>Pipeline</t>
  </si>
  <si>
    <t>Mail</t>
  </si>
  <si>
    <t>Exports to Mexico, total</t>
  </si>
  <si>
    <t>Imports from Canada, total</t>
  </si>
  <si>
    <t>Imports from Mexico, total</t>
  </si>
  <si>
    <r>
      <t>Other</t>
    </r>
    <r>
      <rPr>
        <vertAlign val="superscript"/>
        <sz val="10"/>
        <rFont val="Arial"/>
        <family val="2"/>
      </rPr>
      <t>1</t>
    </r>
  </si>
  <si>
    <r>
      <t>FTZ</t>
    </r>
    <r>
      <rPr>
        <vertAlign val="superscript"/>
        <sz val="10"/>
        <rFont val="Arial"/>
        <family val="2"/>
      </rPr>
      <t>2</t>
    </r>
  </si>
  <si>
    <t>1998</t>
  </si>
  <si>
    <t>2001</t>
  </si>
  <si>
    <r>
      <t xml:space="preserve">Note:  </t>
    </r>
    <r>
      <rPr>
        <sz val="9"/>
        <rFont val="Arial"/>
        <family val="2"/>
      </rPr>
      <t>Numbers may not add to totals due to rounding.</t>
    </r>
  </si>
  <si>
    <t>2000</t>
  </si>
  <si>
    <t>1996</t>
  </si>
  <si>
    <t>2002</t>
  </si>
  <si>
    <r>
      <t>1</t>
    </r>
    <r>
      <rPr>
        <sz val="9"/>
        <rFont val="Arial"/>
        <family val="2"/>
      </rPr>
      <t>"Other" includes "flyaway aircraft" or aircraft moving under their own power (i.e., aircraft moving from the manufacturer to a customer and not carrying any freight), powerhouse (electricity), vessels moving under their own power, pedestrians carrying freight, and unknown and miscellaneous.</t>
    </r>
  </si>
  <si>
    <t>NA</t>
  </si>
  <si>
    <t xml:space="preserve"> &lt;0.1</t>
  </si>
  <si>
    <t>Exports to Canada, total</t>
  </si>
  <si>
    <t>1999</t>
  </si>
  <si>
    <t>Table 2-10. U.S. Exports to and Imports from Canada and Mexico by Land Transportation Mode:  1996-2012 (millions of current U.S. dollars)</t>
  </si>
  <si>
    <r>
      <t xml:space="preserve">Source:  </t>
    </r>
    <r>
      <rPr>
        <sz val="9"/>
        <rFont val="Arial"/>
        <family val="2"/>
      </rPr>
      <t>U.S. Department of Transportation, Research and Innovative Technology Administration, Bureau of Transportation Statistics, North American Transborder Freight Data, available at www.bts.gov/transborder as of September 11, 2013.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</si>
</sst>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##0.00_)"/>
    <numFmt numFmtId="165" formatCode="#,##0_)"/>
    <numFmt numFmtId="166" formatCode="#,##0.0"/>
    <numFmt numFmtId="167" formatCode="&quot;(R) &quot;#,##0.0;&quot;(R) &quot;\-#,##0.0;&quot;(R) &quot;0.0"/>
    <numFmt numFmtId="169" formatCode="&quot;(R) &quot;#,##0;&quot;(R) &quot;\-#,##0;&quot;(R) &quot;0"/>
  </numFmts>
  <fonts count="22" x14ac:knownFonts="1">
    <font>
      <sz val="10"/>
      <name val="Arial"/>
    </font>
    <font>
      <sz val="12"/>
      <name val="Helv"/>
    </font>
    <font>
      <sz val="10"/>
      <name val="Arial"/>
      <family val="2"/>
    </font>
    <font>
      <b/>
      <sz val="12"/>
      <name val="Helv"/>
    </font>
    <font>
      <sz val="10"/>
      <name val="Helv"/>
    </font>
    <font>
      <sz val="9"/>
      <name val="Helv"/>
    </font>
    <font>
      <vertAlign val="superscript"/>
      <sz val="12"/>
      <name val="Helv"/>
    </font>
    <font>
      <sz val="8"/>
      <name val="Helv"/>
    </font>
    <font>
      <b/>
      <sz val="10"/>
      <name val="Helv"/>
    </font>
    <font>
      <b/>
      <sz val="9"/>
      <name val="Helv"/>
    </font>
    <font>
      <sz val="8.5"/>
      <name val="Helv"/>
    </font>
    <font>
      <b/>
      <sz val="14"/>
      <name val="Helv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 Narrow"/>
      <family val="2"/>
    </font>
    <font>
      <b/>
      <sz val="9"/>
      <name val="Arial"/>
      <family val="2"/>
    </font>
    <font>
      <vertAlign val="superscript"/>
      <sz val="10"/>
      <name val="Arial"/>
      <family val="2"/>
    </font>
    <font>
      <vertAlign val="superscript"/>
      <sz val="9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64">
    <xf numFmtId="0" fontId="0" fillId="0" borderId="0"/>
    <xf numFmtId="0" fontId="1" fillId="0" borderId="0">
      <alignment horizontal="center" vertical="center" wrapText="1"/>
    </xf>
    <xf numFmtId="43" fontId="2" fillId="0" borderId="0" applyFont="0" applyFill="0" applyBorder="0" applyAlignment="0" applyProtection="0"/>
    <xf numFmtId="0" fontId="3" fillId="0" borderId="0">
      <alignment horizontal="left" vertical="center" wrapText="1"/>
    </xf>
    <xf numFmtId="164" fontId="4" fillId="0" borderId="1" applyNumberFormat="0" applyFill="0">
      <alignment horizontal="right"/>
    </xf>
    <xf numFmtId="165" fontId="5" fillId="0" borderId="1">
      <alignment horizontal="right" vertical="center"/>
    </xf>
    <xf numFmtId="49" fontId="6" fillId="0" borderId="1">
      <alignment horizontal="left" vertical="center"/>
    </xf>
    <xf numFmtId="164" fontId="4" fillId="0" borderId="1" applyNumberFormat="0" applyFill="0">
      <alignment horizontal="right"/>
    </xf>
    <xf numFmtId="0" fontId="8" fillId="0" borderId="1">
      <alignment horizontal="left"/>
    </xf>
    <xf numFmtId="0" fontId="9" fillId="0" borderId="2">
      <alignment horizontal="right" vertical="center"/>
    </xf>
    <xf numFmtId="0" fontId="10" fillId="0" borderId="1">
      <alignment horizontal="left" vertical="center"/>
    </xf>
    <xf numFmtId="0" fontId="4" fillId="0" borderId="1">
      <alignment horizontal="left" vertical="center"/>
    </xf>
    <xf numFmtId="0" fontId="8" fillId="0" borderId="1">
      <alignment horizontal="left"/>
    </xf>
    <xf numFmtId="0" fontId="8" fillId="2" borderId="0">
      <alignment horizontal="centerContinuous" wrapText="1"/>
    </xf>
    <xf numFmtId="49" fontId="8" fillId="2" borderId="3">
      <alignment horizontal="left" vertical="center"/>
    </xf>
    <xf numFmtId="0" fontId="8" fillId="2" borderId="0">
      <alignment horizontal="centerContinuous" vertical="center" wrapText="1"/>
    </xf>
    <xf numFmtId="3" fontId="5" fillId="0" borderId="0">
      <alignment horizontal="left" vertical="center"/>
    </xf>
    <xf numFmtId="0" fontId="1" fillId="0" borderId="0">
      <alignment horizontal="left" vertical="center"/>
    </xf>
    <xf numFmtId="0" fontId="7" fillId="0" borderId="0">
      <alignment horizontal="right"/>
    </xf>
    <xf numFmtId="49" fontId="7" fillId="0" borderId="0">
      <alignment horizontal="center"/>
    </xf>
    <xf numFmtId="0" fontId="6" fillId="0" borderId="0">
      <alignment horizontal="right"/>
    </xf>
    <xf numFmtId="0" fontId="7" fillId="0" borderId="0">
      <alignment horizontal="left"/>
    </xf>
    <xf numFmtId="49" fontId="5" fillId="0" borderId="0">
      <alignment horizontal="left" vertical="center"/>
    </xf>
    <xf numFmtId="49" fontId="6" fillId="0" borderId="1">
      <alignment horizontal="left"/>
    </xf>
    <xf numFmtId="164" fontId="5" fillId="0" borderId="0" applyNumberFormat="0">
      <alignment horizontal="right"/>
    </xf>
    <xf numFmtId="0" fontId="9" fillId="3" borderId="0">
      <alignment horizontal="centerContinuous" vertical="center" wrapText="1"/>
    </xf>
    <xf numFmtId="0" fontId="9" fillId="0" borderId="4">
      <alignment horizontal="left" vertical="center"/>
    </xf>
    <xf numFmtId="0" fontId="11" fillId="0" borderId="0">
      <alignment horizontal="left" vertical="top"/>
    </xf>
    <xf numFmtId="0" fontId="8" fillId="0" borderId="0">
      <alignment horizontal="left"/>
    </xf>
    <xf numFmtId="0" fontId="3" fillId="0" borderId="0">
      <alignment horizontal="left"/>
    </xf>
    <xf numFmtId="0" fontId="4" fillId="0" borderId="0">
      <alignment horizontal="left"/>
    </xf>
    <xf numFmtId="0" fontId="11" fillId="0" borderId="0">
      <alignment horizontal="left" vertical="top"/>
    </xf>
    <xf numFmtId="0" fontId="3" fillId="0" borderId="0">
      <alignment horizontal="left"/>
    </xf>
    <xf numFmtId="0" fontId="4" fillId="0" borderId="0">
      <alignment horizontal="left"/>
    </xf>
    <xf numFmtId="49" fontId="5" fillId="0" borderId="1">
      <alignment horizontal="left"/>
    </xf>
    <xf numFmtId="0" fontId="9" fillId="0" borderId="2">
      <alignment horizontal="left"/>
    </xf>
    <xf numFmtId="0" fontId="8" fillId="0" borderId="0">
      <alignment horizontal="left" vertical="center"/>
    </xf>
    <xf numFmtId="49" fontId="7" fillId="0" borderId="1">
      <alignment horizontal="left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49">
    <xf numFmtId="0" fontId="0" fillId="0" borderId="0" xfId="0"/>
    <xf numFmtId="0" fontId="12" fillId="0" borderId="5" xfId="0" applyFont="1" applyFill="1" applyBorder="1"/>
    <xf numFmtId="0" fontId="12" fillId="0" borderId="0" xfId="0" applyFont="1" applyFill="1" applyBorder="1"/>
    <xf numFmtId="0" fontId="12" fillId="0" borderId="0" xfId="0" applyFont="1" applyFill="1"/>
    <xf numFmtId="0" fontId="14" fillId="0" borderId="0" xfId="0" applyFont="1" applyFill="1"/>
    <xf numFmtId="0" fontId="0" fillId="0" borderId="0" xfId="0" applyFill="1" applyAlignment="1"/>
    <xf numFmtId="0" fontId="12" fillId="0" borderId="0" xfId="0" applyFont="1" applyFill="1" applyAlignment="1">
      <alignment horizontal="right"/>
    </xf>
    <xf numFmtId="0" fontId="16" fillId="0" borderId="0" xfId="0" applyFont="1" applyFill="1"/>
    <xf numFmtId="49" fontId="15" fillId="0" borderId="0" xfId="0" applyNumberFormat="1" applyFont="1" applyFill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49" fontId="14" fillId="0" borderId="0" xfId="22" applyFont="1" applyFill="1" applyBorder="1">
      <alignment horizontal="left" vertical="center"/>
    </xf>
    <xf numFmtId="166" fontId="14" fillId="0" borderId="0" xfId="22" applyNumberFormat="1" applyFont="1" applyFill="1" applyBorder="1" applyAlignment="1">
      <alignment horizontal="right"/>
    </xf>
    <xf numFmtId="166" fontId="14" fillId="0" borderId="0" xfId="2" applyNumberFormat="1" applyFont="1" applyFill="1" applyBorder="1" applyAlignment="1">
      <alignment horizontal="right"/>
    </xf>
    <xf numFmtId="166" fontId="12" fillId="0" borderId="0" xfId="8" applyNumberFormat="1" applyFont="1" applyFill="1" applyBorder="1" applyAlignment="1">
      <alignment horizontal="right"/>
    </xf>
    <xf numFmtId="166" fontId="12" fillId="0" borderId="0" xfId="2" applyNumberFormat="1" applyFont="1" applyFill="1" applyAlignment="1">
      <alignment horizontal="right"/>
    </xf>
    <xf numFmtId="166" fontId="12" fillId="0" borderId="0" xfId="0" applyNumberFormat="1" applyFont="1" applyFill="1" applyAlignment="1">
      <alignment horizontal="right"/>
    </xf>
    <xf numFmtId="166" fontId="12" fillId="0" borderId="0" xfId="2" applyNumberFormat="1" applyFont="1" applyFill="1" applyBorder="1" applyAlignment="1">
      <alignment horizontal="right"/>
    </xf>
    <xf numFmtId="166" fontId="14" fillId="0" borderId="0" xfId="8" applyNumberFormat="1" applyFont="1" applyFill="1" applyBorder="1" applyAlignment="1">
      <alignment horizontal="right"/>
    </xf>
    <xf numFmtId="166" fontId="12" fillId="0" borderId="5" xfId="8" applyNumberFormat="1" applyFont="1" applyFill="1" applyBorder="1" applyAlignment="1">
      <alignment horizontal="right"/>
    </xf>
    <xf numFmtId="166" fontId="12" fillId="0" borderId="5" xfId="2" applyNumberFormat="1" applyFont="1" applyFill="1" applyBorder="1" applyAlignment="1">
      <alignment horizontal="right"/>
    </xf>
    <xf numFmtId="166" fontId="12" fillId="0" borderId="5" xfId="0" applyNumberFormat="1" applyFont="1" applyFill="1" applyBorder="1" applyAlignment="1">
      <alignment horizontal="right"/>
    </xf>
    <xf numFmtId="166" fontId="14" fillId="0" borderId="0" xfId="0" applyNumberFormat="1" applyFont="1" applyFill="1"/>
    <xf numFmtId="166" fontId="0" fillId="0" borderId="0" xfId="0" applyNumberFormat="1" applyFill="1"/>
    <xf numFmtId="166" fontId="12" fillId="0" borderId="5" xfId="0" applyNumberFormat="1" applyFont="1" applyFill="1" applyBorder="1"/>
    <xf numFmtId="166" fontId="12" fillId="0" borderId="0" xfId="0" applyNumberFormat="1" applyFont="1" applyFill="1"/>
    <xf numFmtId="169" fontId="0" fillId="0" borderId="0" xfId="0" applyNumberFormat="1" applyFill="1" applyAlignment="1"/>
    <xf numFmtId="4" fontId="12" fillId="0" borderId="0" xfId="0" applyNumberFormat="1" applyFont="1" applyFill="1" applyAlignment="1">
      <alignment horizontal="right"/>
    </xf>
    <xf numFmtId="0" fontId="13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166" fontId="2" fillId="0" borderId="0" xfId="0" applyNumberFormat="1" applyFont="1" applyFill="1" applyAlignment="1">
      <alignment horizontal="right"/>
    </xf>
    <xf numFmtId="0" fontId="14" fillId="0" borderId="6" xfId="22" applyNumberFormat="1" applyFont="1" applyFill="1" applyBorder="1" applyAlignment="1">
      <alignment horizontal="center" vertical="center"/>
    </xf>
    <xf numFmtId="49" fontId="14" fillId="0" borderId="6" xfId="8" applyNumberFormat="1" applyFont="1" applyFill="1" applyBorder="1" applyAlignment="1">
      <alignment horizontal="right"/>
    </xf>
    <xf numFmtId="49" fontId="14" fillId="0" borderId="6" xfId="0" applyNumberFormat="1" applyFont="1" applyFill="1" applyBorder="1" applyAlignment="1">
      <alignment horizontal="right"/>
    </xf>
    <xf numFmtId="0" fontId="14" fillId="0" borderId="6" xfId="0" applyFont="1" applyFill="1" applyBorder="1" applyAlignment="1">
      <alignment horizontal="right"/>
    </xf>
    <xf numFmtId="166" fontId="14" fillId="0" borderId="7" xfId="22" applyNumberFormat="1" applyFont="1" applyFill="1" applyBorder="1" applyAlignment="1">
      <alignment horizontal="right"/>
    </xf>
    <xf numFmtId="166" fontId="14" fillId="0" borderId="7" xfId="0" applyNumberFormat="1" applyFont="1" applyFill="1" applyBorder="1"/>
    <xf numFmtId="166" fontId="14" fillId="0" borderId="7" xfId="2" applyNumberFormat="1" applyFont="1" applyFill="1" applyBorder="1" applyAlignment="1">
      <alignment horizontal="right"/>
    </xf>
    <xf numFmtId="166" fontId="2" fillId="0" borderId="0" xfId="8" applyNumberFormat="1" applyFont="1" applyFill="1" applyBorder="1" applyAlignment="1">
      <alignment horizontal="right"/>
    </xf>
    <xf numFmtId="166" fontId="2" fillId="0" borderId="0" xfId="0" applyNumberFormat="1" applyFont="1" applyFill="1"/>
    <xf numFmtId="166" fontId="2" fillId="0" borderId="5" xfId="0" applyNumberFormat="1" applyFont="1" applyFill="1" applyBorder="1"/>
    <xf numFmtId="166" fontId="14" fillId="0" borderId="0" xfId="0" applyNumberFormat="1" applyFont="1" applyFill="1" applyBorder="1"/>
    <xf numFmtId="166" fontId="2" fillId="0" borderId="0" xfId="0" applyNumberFormat="1" applyFont="1" applyFill="1" applyBorder="1"/>
    <xf numFmtId="0" fontId="17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9" fillId="0" borderId="0" xfId="0" applyFont="1" applyFill="1" applyAlignment="1">
      <alignment wrapText="1"/>
    </xf>
    <xf numFmtId="0" fontId="13" fillId="0" borderId="0" xfId="0" applyFont="1" applyFill="1" applyBorder="1" applyAlignment="1">
      <alignment horizontal="left" wrapText="1"/>
    </xf>
    <xf numFmtId="167" fontId="0" fillId="0" borderId="0" xfId="0" applyNumberFormat="1" applyFont="1" applyFill="1" applyAlignment="1">
      <alignment horizontal="right"/>
    </xf>
  </cellXfs>
  <cellStyles count="64">
    <cellStyle name="Column heading" xfId="1"/>
    <cellStyle name="Comma" xfId="2" builtinId="3"/>
    <cellStyle name="Corner heading" xfId="3"/>
    <cellStyle name="Data" xfId="4"/>
    <cellStyle name="Data no deci" xfId="5"/>
    <cellStyle name="Data Superscript" xfId="6"/>
    <cellStyle name="Data_1-1A-Regular" xfId="7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Hed Side" xfId="8"/>
    <cellStyle name="Hed Side bold" xfId="9"/>
    <cellStyle name="Hed Side Indent" xfId="10"/>
    <cellStyle name="Hed Side Regular" xfId="11"/>
    <cellStyle name="Hed Side_1-1A-Regular" xfId="12"/>
    <cellStyle name="Hed Top" xfId="13"/>
    <cellStyle name="Hed Top - SECTION" xfId="14"/>
    <cellStyle name="Hed Top_3-new4" xfId="15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Normal" xfId="0" builtinId="0"/>
    <cellStyle name="Reference" xfId="16"/>
    <cellStyle name="Row heading" xfId="17"/>
    <cellStyle name="Source Hed" xfId="18"/>
    <cellStyle name="Source Letter" xfId="19"/>
    <cellStyle name="Source Superscript" xfId="20"/>
    <cellStyle name="Source Text" xfId="21"/>
    <cellStyle name="State" xfId="22"/>
    <cellStyle name="Superscript" xfId="23"/>
    <cellStyle name="Table Data" xfId="24"/>
    <cellStyle name="Table Head Top" xfId="25"/>
    <cellStyle name="Table Hed Side" xfId="26"/>
    <cellStyle name="Table Title" xfId="27"/>
    <cellStyle name="Title Text" xfId="28"/>
    <cellStyle name="Title Text 1" xfId="29"/>
    <cellStyle name="Title Text 2" xfId="30"/>
    <cellStyle name="Title-1" xfId="31"/>
    <cellStyle name="Title-2" xfId="32"/>
    <cellStyle name="Title-3" xfId="33"/>
    <cellStyle name="Wrap" xfId="34"/>
    <cellStyle name="Wrap Bold" xfId="35"/>
    <cellStyle name="Wrap Title" xfId="36"/>
    <cellStyle name="Wrap_NTS99-~11" xf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ts.gov/WINDOWS/TEMP/USFreight97-9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ail shipments 93-97"/>
      <sheetName val="Waterborne Flows 93-97"/>
      <sheetName val="Air and vessel 93-97"/>
      <sheetName val="Figure 2 compare"/>
      <sheetName val="Factors Comparisons"/>
      <sheetName val="1997  Table 1a Modified"/>
      <sheetName val="Figure 1"/>
      <sheetName val="1993-97 Table 1  US Highlights"/>
      <sheetName val="93-97 US Freight Table 1"/>
      <sheetName val="93-97 US Freight Table 1 (b)"/>
      <sheetName val="93-97 Percents Tab 2&amp;3"/>
      <sheetName val="Integrated View 93-97"/>
      <sheetName val="Figure 3 modal shares"/>
      <sheetName val="1993-97 Percents"/>
      <sheetName val="BTS &amp; ORNL estimates"/>
      <sheetName val="Oil Pipeline (2)"/>
      <sheetName val="1997 Table 2"/>
      <sheetName val="Table 4 Distance"/>
      <sheetName val="Distance percent change"/>
      <sheetName val="Distance 93-97"/>
      <sheetName val="Distance Fig value per ton"/>
      <sheetName val="Distance Bar"/>
      <sheetName val="Table 5 Size 93-97"/>
      <sheetName val="Size percent change"/>
      <sheetName val="Size Fig value per ton"/>
      <sheetName val="Size Bar "/>
      <sheetName val="BTS Mode"/>
      <sheetName val="Ton-miles data"/>
      <sheetName val="Ton-miles figure"/>
      <sheetName val="table 3 commodities"/>
      <sheetName val="Commodities ranked by value"/>
      <sheetName val="Commod ranked by tons"/>
      <sheetName val="Commod ranked by ton-miles"/>
      <sheetName val="Commod ranked by miles per ton "/>
      <sheetName val="Commod ranked by val per t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B35"/>
  <sheetViews>
    <sheetView tabSelected="1" zoomScaleSheetLayoutView="100" workbookViewId="0">
      <selection activeCell="P3" sqref="P3:Q29"/>
    </sheetView>
  </sheetViews>
  <sheetFormatPr baseColWidth="10" defaultColWidth="8.83203125" defaultRowHeight="12" x14ac:dyDescent="0"/>
  <cols>
    <col min="1" max="1" width="32.5" style="3" customWidth="1"/>
    <col min="2" max="4" width="11.6640625" style="6" customWidth="1"/>
    <col min="5" max="17" width="11.6640625" style="3" customWidth="1"/>
    <col min="18" max="16384" width="8.83203125" style="3"/>
  </cols>
  <sheetData>
    <row r="1" spans="1:158" s="1" customFormat="1" ht="16" thickBot="1">
      <c r="A1" s="47" t="s">
        <v>20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</row>
    <row r="2" spans="1:158" s="2" customFormat="1" ht="15.75" customHeight="1" thickBot="1">
      <c r="A2" s="28"/>
      <c r="B2" s="29"/>
      <c r="C2" s="29"/>
      <c r="D2" s="29"/>
      <c r="E2" s="29"/>
      <c r="F2" s="29"/>
      <c r="G2" s="29"/>
      <c r="H2" s="29"/>
      <c r="I2" s="29"/>
      <c r="J2" s="29"/>
    </row>
    <row r="3" spans="1:158" s="10" customFormat="1">
      <c r="A3" s="31"/>
      <c r="B3" s="32" t="s">
        <v>13</v>
      </c>
      <c r="C3" s="32" t="s">
        <v>9</v>
      </c>
      <c r="D3" s="32" t="s">
        <v>19</v>
      </c>
      <c r="E3" s="33" t="s">
        <v>12</v>
      </c>
      <c r="F3" s="33" t="s">
        <v>10</v>
      </c>
      <c r="G3" s="33" t="s">
        <v>14</v>
      </c>
      <c r="H3" s="34">
        <v>2003</v>
      </c>
      <c r="I3" s="34">
        <v>2004</v>
      </c>
      <c r="J3" s="34">
        <v>2005</v>
      </c>
      <c r="K3" s="34">
        <v>2006</v>
      </c>
      <c r="L3" s="34">
        <v>2007</v>
      </c>
      <c r="M3" s="34">
        <v>2008</v>
      </c>
      <c r="N3" s="34">
        <v>2009</v>
      </c>
      <c r="O3" s="34">
        <v>2010</v>
      </c>
      <c r="P3" s="34">
        <v>2011</v>
      </c>
      <c r="Q3" s="34">
        <v>2012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</row>
    <row r="4" spans="1:158">
      <c r="A4" s="11" t="s">
        <v>18</v>
      </c>
      <c r="B4" s="35">
        <v>139109.69337399999</v>
      </c>
      <c r="C4" s="36">
        <v>137745.41108900003</v>
      </c>
      <c r="D4" s="36">
        <v>146374.1</v>
      </c>
      <c r="E4" s="37">
        <v>154847.37035899999</v>
      </c>
      <c r="F4" s="36">
        <v>145661.57457899998</v>
      </c>
      <c r="G4" s="37">
        <v>146435.31278499999</v>
      </c>
      <c r="H4" s="36">
        <v>154870.75724800001</v>
      </c>
      <c r="I4" s="36">
        <v>171878.10367000001</v>
      </c>
      <c r="J4" s="36">
        <v>192907.49075999999</v>
      </c>
      <c r="K4" s="36">
        <v>209283.22303200001</v>
      </c>
      <c r="L4" s="36">
        <v>226058.30800000005</v>
      </c>
      <c r="M4" s="36">
        <v>235681.45375099999</v>
      </c>
      <c r="N4" s="36">
        <v>184652.84899999999</v>
      </c>
      <c r="O4" s="36">
        <v>224808.913</v>
      </c>
      <c r="P4" s="36">
        <v>254449.671</v>
      </c>
      <c r="Q4" s="36">
        <f>SUM(Q5:Q9)</f>
        <v>266120.37306400004</v>
      </c>
    </row>
    <row r="5" spans="1:158">
      <c r="A5" s="2" t="s">
        <v>0</v>
      </c>
      <c r="B5" s="14">
        <v>102742.977832</v>
      </c>
      <c r="C5" s="14">
        <v>114806.06711800001</v>
      </c>
      <c r="D5" s="14">
        <v>123140</v>
      </c>
      <c r="E5" s="15">
        <v>129825.337837</v>
      </c>
      <c r="F5" s="15">
        <v>117694.456635</v>
      </c>
      <c r="G5" s="16">
        <v>118259.121854</v>
      </c>
      <c r="H5" s="16">
        <v>124234.96354300001</v>
      </c>
      <c r="I5" s="16">
        <v>135897.470107</v>
      </c>
      <c r="J5" s="16">
        <v>151221.65453</v>
      </c>
      <c r="K5" s="25">
        <v>164318.14785099999</v>
      </c>
      <c r="L5" s="25">
        <v>174342.7</v>
      </c>
      <c r="M5" s="39">
        <v>178593.02583299999</v>
      </c>
      <c r="N5" s="39">
        <v>142544.58199999999</v>
      </c>
      <c r="O5" s="39">
        <v>173587.984</v>
      </c>
      <c r="P5" s="39">
        <v>195126.39999999999</v>
      </c>
      <c r="Q5" s="39">
        <v>202541.69336999999</v>
      </c>
    </row>
    <row r="6" spans="1:158">
      <c r="A6" s="2" t="s">
        <v>1</v>
      </c>
      <c r="B6" s="14">
        <v>15678.66516</v>
      </c>
      <c r="C6" s="14">
        <v>12279.599021</v>
      </c>
      <c r="D6" s="14">
        <v>11754.6</v>
      </c>
      <c r="E6" s="17">
        <v>12946.503608000001</v>
      </c>
      <c r="F6" s="17">
        <v>12972.688646000001</v>
      </c>
      <c r="G6" s="16">
        <v>13974.058532999999</v>
      </c>
      <c r="H6" s="16">
        <v>14776.547822</v>
      </c>
      <c r="I6" s="16">
        <v>16596.598590000001</v>
      </c>
      <c r="J6" s="16">
        <v>19321.921452999999</v>
      </c>
      <c r="K6" s="25">
        <v>22477.841079999998</v>
      </c>
      <c r="L6" s="25">
        <v>25496.82</v>
      </c>
      <c r="M6" s="39">
        <v>29437.520239000001</v>
      </c>
      <c r="N6" s="39">
        <v>19972.581999999999</v>
      </c>
      <c r="O6" s="39">
        <v>26116.178</v>
      </c>
      <c r="P6" s="39">
        <v>29569.052</v>
      </c>
      <c r="Q6" s="39">
        <v>33068.386112</v>
      </c>
    </row>
    <row r="7" spans="1:158">
      <c r="A7" s="2" t="s">
        <v>2</v>
      </c>
      <c r="B7" s="14">
        <v>162.24536800000001</v>
      </c>
      <c r="C7" s="14">
        <v>93.380962999999994</v>
      </c>
      <c r="D7" s="14">
        <v>113.9</v>
      </c>
      <c r="E7" s="15">
        <v>161.55805000000001</v>
      </c>
      <c r="F7" s="15">
        <v>221.326323</v>
      </c>
      <c r="G7" s="16">
        <v>174.258467</v>
      </c>
      <c r="H7" s="16">
        <v>759.60999700000002</v>
      </c>
      <c r="I7" s="16">
        <v>1584.2433590000001</v>
      </c>
      <c r="J7" s="16">
        <v>2393.860275</v>
      </c>
      <c r="K7" s="25">
        <v>2180.0433899999998</v>
      </c>
      <c r="L7" s="25">
        <v>3334.4879999999998</v>
      </c>
      <c r="M7" s="39">
        <v>4313.1548130000001</v>
      </c>
      <c r="N7" s="39">
        <v>2631.768</v>
      </c>
      <c r="O7" s="39">
        <v>3150.5929999999998</v>
      </c>
      <c r="P7" s="39">
        <v>6210.7169999999996</v>
      </c>
      <c r="Q7" s="39">
        <v>6071.0081309999996</v>
      </c>
    </row>
    <row r="8" spans="1:158">
      <c r="A8" s="2" t="s">
        <v>7</v>
      </c>
      <c r="B8" s="14">
        <v>20467.477217</v>
      </c>
      <c r="C8" s="14">
        <v>10559.549158</v>
      </c>
      <c r="D8" s="14">
        <v>11360</v>
      </c>
      <c r="E8" s="15">
        <v>11913.380061</v>
      </c>
      <c r="F8" s="15">
        <v>14772.024051</v>
      </c>
      <c r="G8" s="16">
        <v>14026.668486</v>
      </c>
      <c r="H8" s="16">
        <v>15099.238288</v>
      </c>
      <c r="I8" s="16">
        <v>17776.729475</v>
      </c>
      <c r="J8" s="16">
        <v>19933.119949</v>
      </c>
      <c r="K8" s="25">
        <v>20263.355675999999</v>
      </c>
      <c r="L8" s="25">
        <v>22833.847000000002</v>
      </c>
      <c r="M8" s="39">
        <v>23294.44903</v>
      </c>
      <c r="N8" s="39">
        <v>19456.087</v>
      </c>
      <c r="O8" s="39">
        <v>21901.401000000002</v>
      </c>
      <c r="P8" s="39">
        <v>23488.21</v>
      </c>
      <c r="Q8" s="42">
        <v>24382.380948000002</v>
      </c>
    </row>
    <row r="9" spans="1:158">
      <c r="A9" s="2" t="s">
        <v>3</v>
      </c>
      <c r="B9" s="14">
        <v>58.327796999999997</v>
      </c>
      <c r="C9" s="14">
        <v>6.8148289999999996</v>
      </c>
      <c r="D9" s="14">
        <v>5.6</v>
      </c>
      <c r="E9" s="17">
        <v>0.59080299999999997</v>
      </c>
      <c r="F9" s="17">
        <v>1.078924</v>
      </c>
      <c r="G9" s="16">
        <v>1.2054450000000001</v>
      </c>
      <c r="H9" s="16">
        <v>0.39759800000000001</v>
      </c>
      <c r="I9" s="16">
        <v>23.063147000000001</v>
      </c>
      <c r="J9" s="16">
        <v>36.934553999999999</v>
      </c>
      <c r="K9" s="25">
        <v>43.835034999999998</v>
      </c>
      <c r="L9" s="25">
        <v>50.453000000000003</v>
      </c>
      <c r="M9" s="39">
        <v>43.303835999999997</v>
      </c>
      <c r="N9" s="39">
        <v>47.83</v>
      </c>
      <c r="O9" s="39">
        <v>52.756</v>
      </c>
      <c r="P9" s="42">
        <v>55.292000000000002</v>
      </c>
      <c r="Q9" s="42">
        <v>56.904502999999998</v>
      </c>
    </row>
    <row r="10" spans="1:158" s="4" customFormat="1">
      <c r="A10" s="11" t="s">
        <v>4</v>
      </c>
      <c r="B10" s="12">
        <v>51753.439558999999</v>
      </c>
      <c r="C10" s="22">
        <v>70173.801390999986</v>
      </c>
      <c r="D10" s="22">
        <v>76129</v>
      </c>
      <c r="E10" s="13">
        <v>97158.871983999998</v>
      </c>
      <c r="F10" s="22">
        <v>88926.378873999987</v>
      </c>
      <c r="G10" s="13">
        <v>85157.815107000002</v>
      </c>
      <c r="H10" s="22">
        <v>85614.821750000017</v>
      </c>
      <c r="I10" s="22">
        <v>97303.696526</v>
      </c>
      <c r="J10" s="22">
        <v>104276.511279</v>
      </c>
      <c r="K10" s="22">
        <v>116749.18245199999</v>
      </c>
      <c r="L10" s="22">
        <v>118758.486</v>
      </c>
      <c r="M10" s="22">
        <v>129587.43058100001</v>
      </c>
      <c r="N10" s="22">
        <v>110377.925</v>
      </c>
      <c r="O10" s="22">
        <v>138928.85399999999</v>
      </c>
      <c r="P10" s="41">
        <v>163020.95800000001</v>
      </c>
      <c r="Q10" s="41">
        <f>SUM(Q11:Q15)</f>
        <v>180139.82287500001</v>
      </c>
    </row>
    <row r="11" spans="1:158">
      <c r="A11" s="2" t="s">
        <v>0</v>
      </c>
      <c r="B11" s="14">
        <v>44091.802244999999</v>
      </c>
      <c r="C11" s="14">
        <v>60432.119833999997</v>
      </c>
      <c r="D11" s="14">
        <v>66923.8</v>
      </c>
      <c r="E11" s="15">
        <v>82389.232447999995</v>
      </c>
      <c r="F11" s="15">
        <v>74223.059580000001</v>
      </c>
      <c r="G11" s="16">
        <v>70924.731618999998</v>
      </c>
      <c r="H11" s="16">
        <v>70550.839672000002</v>
      </c>
      <c r="I11" s="16">
        <v>79349.171763000006</v>
      </c>
      <c r="J11" s="16">
        <v>83341.195015000005</v>
      </c>
      <c r="K11" s="25">
        <v>92991.597972000003</v>
      </c>
      <c r="L11" s="25">
        <v>93047.2</v>
      </c>
      <c r="M11" s="39">
        <v>100263.91064</v>
      </c>
      <c r="N11" s="39">
        <v>89416.555999999997</v>
      </c>
      <c r="O11" s="39">
        <v>111110.204</v>
      </c>
      <c r="P11" s="39">
        <v>127719.546</v>
      </c>
      <c r="Q11" s="42">
        <v>140846.379686</v>
      </c>
    </row>
    <row r="12" spans="1:158">
      <c r="A12" s="2" t="s">
        <v>1</v>
      </c>
      <c r="B12" s="14">
        <v>5119.2488819999999</v>
      </c>
      <c r="C12" s="14">
        <v>6188.7771970000003</v>
      </c>
      <c r="D12" s="14">
        <v>5710.6</v>
      </c>
      <c r="E12" s="15">
        <v>10495.792020000001</v>
      </c>
      <c r="F12" s="15">
        <v>10389.405439</v>
      </c>
      <c r="G12" s="16">
        <v>10143.004235</v>
      </c>
      <c r="H12" s="23">
        <v>11264.930480999999</v>
      </c>
      <c r="I12" s="16">
        <v>13632.874413</v>
      </c>
      <c r="J12" s="16">
        <v>15747.653346999999</v>
      </c>
      <c r="K12" s="25">
        <v>17271.215936000001</v>
      </c>
      <c r="L12" s="25">
        <v>19340.034</v>
      </c>
      <c r="M12" s="39">
        <v>21965.202688000001</v>
      </c>
      <c r="N12" s="39">
        <v>15290.914000000001</v>
      </c>
      <c r="O12" s="39">
        <v>19632.031999999999</v>
      </c>
      <c r="P12" s="39">
        <v>24861.507000000001</v>
      </c>
      <c r="Q12" s="42">
        <v>27610.596007</v>
      </c>
    </row>
    <row r="13" spans="1:158">
      <c r="A13" s="2" t="s">
        <v>2</v>
      </c>
      <c r="B13" s="14">
        <v>2.2998449999999999</v>
      </c>
      <c r="C13" s="14">
        <v>73.350041000000004</v>
      </c>
      <c r="D13" s="14">
        <v>144.19999999999999</v>
      </c>
      <c r="E13" s="15">
        <v>301.80490900000001</v>
      </c>
      <c r="F13" s="15">
        <v>296.11959999999999</v>
      </c>
      <c r="G13" s="16">
        <v>567.92710899999997</v>
      </c>
      <c r="H13" s="16">
        <v>155.34726499999999</v>
      </c>
      <c r="I13" s="16">
        <v>87.173939000000004</v>
      </c>
      <c r="J13" s="16">
        <v>543.280575</v>
      </c>
      <c r="K13" s="25">
        <v>706.95893000000001</v>
      </c>
      <c r="L13" s="25">
        <v>787.35400000000004</v>
      </c>
      <c r="M13" s="39">
        <v>1250.498028</v>
      </c>
      <c r="N13" s="39">
        <v>787.84500000000003</v>
      </c>
      <c r="O13" s="39">
        <v>2038.4939999999999</v>
      </c>
      <c r="P13" s="39">
        <v>3492.297</v>
      </c>
      <c r="Q13" s="42">
        <v>3240.6865130000001</v>
      </c>
    </row>
    <row r="14" spans="1:158">
      <c r="A14" s="2" t="s">
        <v>7</v>
      </c>
      <c r="B14" s="14">
        <v>2540.0885870000002</v>
      </c>
      <c r="C14" s="14">
        <v>3470.0100189999998</v>
      </c>
      <c r="D14" s="14">
        <v>3349.6</v>
      </c>
      <c r="E14" s="17">
        <v>3971.9976069999998</v>
      </c>
      <c r="F14" s="17">
        <v>4017.6864270000001</v>
      </c>
      <c r="G14" s="16">
        <v>3521.503209</v>
      </c>
      <c r="H14" s="16">
        <v>3643.3476609999998</v>
      </c>
      <c r="I14" s="16">
        <v>4216.3670519999996</v>
      </c>
      <c r="J14" s="25">
        <v>4622.7333920000001</v>
      </c>
      <c r="K14" s="25">
        <v>5779.0745960000004</v>
      </c>
      <c r="L14" s="25">
        <v>5581.0469999999996</v>
      </c>
      <c r="M14" s="39">
        <v>6107.2136449999998</v>
      </c>
      <c r="N14" s="39">
        <v>4881.7929999999997</v>
      </c>
      <c r="O14" s="39">
        <v>6147.5730000000003</v>
      </c>
      <c r="P14" s="39">
        <v>6946.0739999999996</v>
      </c>
      <c r="Q14" s="42">
        <v>8441.7860970000002</v>
      </c>
    </row>
    <row r="15" spans="1:158">
      <c r="A15" s="2" t="s">
        <v>3</v>
      </c>
      <c r="B15" s="38" t="s">
        <v>16</v>
      </c>
      <c r="C15" s="14">
        <v>9.5000000000000001E-2</v>
      </c>
      <c r="D15" s="14">
        <v>0.72842899999999999</v>
      </c>
      <c r="E15" s="48" t="s">
        <v>17</v>
      </c>
      <c r="F15" s="14">
        <v>0.10782799999999999</v>
      </c>
      <c r="G15" s="16">
        <v>0.64893500000000004</v>
      </c>
      <c r="H15" s="16">
        <v>0.35667100000000002</v>
      </c>
      <c r="I15" s="16">
        <v>1.8109359</v>
      </c>
      <c r="J15" s="30">
        <v>2.160895</v>
      </c>
      <c r="K15" s="25">
        <v>0.33501799999999998</v>
      </c>
      <c r="L15" s="25">
        <v>2.851</v>
      </c>
      <c r="M15" s="39">
        <v>0.60558000000000001</v>
      </c>
      <c r="N15" s="39">
        <v>0.81699999999999995</v>
      </c>
      <c r="O15" s="39">
        <v>0.55100000000000005</v>
      </c>
      <c r="P15" s="39">
        <v>1.534</v>
      </c>
      <c r="Q15" s="42">
        <v>0.37457200000000002</v>
      </c>
    </row>
    <row r="16" spans="1:158">
      <c r="A16" s="11" t="s">
        <v>5</v>
      </c>
      <c r="B16" s="18">
        <v>156206.62443699999</v>
      </c>
      <c r="C16" s="22">
        <v>162105.681335</v>
      </c>
      <c r="D16" s="22">
        <v>183723.5</v>
      </c>
      <c r="E16" s="13">
        <v>210270.49419299999</v>
      </c>
      <c r="F16" s="22">
        <v>200853.35063</v>
      </c>
      <c r="G16" s="13">
        <v>194820.69357900001</v>
      </c>
      <c r="H16" s="22">
        <v>207448.37033299997</v>
      </c>
      <c r="I16" s="22">
        <v>236734.864328</v>
      </c>
      <c r="J16" s="22">
        <v>265402.07721000002</v>
      </c>
      <c r="K16" s="22">
        <v>278889.230905</v>
      </c>
      <c r="L16" s="22">
        <v>284773.05999999994</v>
      </c>
      <c r="M16" s="22">
        <v>301127.73553300003</v>
      </c>
      <c r="N16" s="22">
        <v>201088.75300000003</v>
      </c>
      <c r="O16" s="22">
        <v>246252.10699999999</v>
      </c>
      <c r="P16" s="22">
        <v>282581.72899999999</v>
      </c>
      <c r="Q16" s="41">
        <f>SUM(Q17:Q22)</f>
        <v>290095.667242</v>
      </c>
    </row>
    <row r="17" spans="1:17">
      <c r="A17" s="2" t="s">
        <v>0</v>
      </c>
      <c r="B17" s="14">
        <v>98400.755462000001</v>
      </c>
      <c r="C17" s="14">
        <v>108856.723057</v>
      </c>
      <c r="D17" s="14">
        <v>118901.4</v>
      </c>
      <c r="E17" s="15">
        <v>127816.281336</v>
      </c>
      <c r="F17" s="15">
        <v>117129.882407</v>
      </c>
      <c r="G17" s="16">
        <v>117985.26293500001</v>
      </c>
      <c r="H17" s="16">
        <v>116714.063713</v>
      </c>
      <c r="I17" s="16">
        <v>132762.14808099999</v>
      </c>
      <c r="J17" s="16">
        <v>143695.59784</v>
      </c>
      <c r="K17" s="25">
        <v>149883.99684000001</v>
      </c>
      <c r="L17" s="25">
        <v>150404.07</v>
      </c>
      <c r="M17" s="39">
        <v>141352.51640699999</v>
      </c>
      <c r="N17" s="39">
        <v>105078.889</v>
      </c>
      <c r="O17" s="39">
        <v>123238.005</v>
      </c>
      <c r="P17" s="39">
        <v>135528.22899999999</v>
      </c>
      <c r="Q17" s="42">
        <v>138948.270349</v>
      </c>
    </row>
    <row r="18" spans="1:17">
      <c r="A18" s="2" t="s">
        <v>1</v>
      </c>
      <c r="B18" s="14">
        <v>39811.012191000002</v>
      </c>
      <c r="C18" s="14">
        <v>37374.081763000002</v>
      </c>
      <c r="D18" s="14">
        <v>46255.4</v>
      </c>
      <c r="E18" s="15">
        <v>49699.239527999998</v>
      </c>
      <c r="F18" s="15">
        <v>47197.912163000001</v>
      </c>
      <c r="G18" s="16">
        <v>46966.827116</v>
      </c>
      <c r="H18" s="16">
        <v>49980.875043</v>
      </c>
      <c r="I18" s="16">
        <v>57947.247940000001</v>
      </c>
      <c r="J18" s="16">
        <v>60606.286442999997</v>
      </c>
      <c r="K18" s="25">
        <v>63258.380900999997</v>
      </c>
      <c r="L18" s="25">
        <v>65962.153000000006</v>
      </c>
      <c r="M18" s="39">
        <v>63756.927776999997</v>
      </c>
      <c r="N18" s="39">
        <v>41058.184000000001</v>
      </c>
      <c r="O18" s="39">
        <v>56996.014999999999</v>
      </c>
      <c r="P18" s="39">
        <v>65118.493000000002</v>
      </c>
      <c r="Q18" s="42">
        <v>69913.570456999994</v>
      </c>
    </row>
    <row r="19" spans="1:17">
      <c r="A19" s="2" t="s">
        <v>2</v>
      </c>
      <c r="B19" s="14">
        <v>12796.162243000001</v>
      </c>
      <c r="C19" s="14">
        <v>11120.091334999999</v>
      </c>
      <c r="D19" s="14">
        <v>12055.5</v>
      </c>
      <c r="E19" s="15">
        <v>23117.108091999999</v>
      </c>
      <c r="F19" s="15">
        <v>25908.459316</v>
      </c>
      <c r="G19" s="16">
        <v>21832.268859</v>
      </c>
      <c r="H19" s="16">
        <v>31451.273596999999</v>
      </c>
      <c r="I19" s="16">
        <v>36828.266772000003</v>
      </c>
      <c r="J19" s="16">
        <v>48766.478039000001</v>
      </c>
      <c r="K19" s="25">
        <v>53865.219747000003</v>
      </c>
      <c r="L19" s="25">
        <v>55015.563999999998</v>
      </c>
      <c r="M19" s="39">
        <v>82018.498636000004</v>
      </c>
      <c r="N19" s="39">
        <v>45630.256999999998</v>
      </c>
      <c r="O19" s="39">
        <v>57562.182999999997</v>
      </c>
      <c r="P19" s="39">
        <v>70742.691999999995</v>
      </c>
      <c r="Q19" s="42">
        <v>67732.826845000003</v>
      </c>
    </row>
    <row r="20" spans="1:17">
      <c r="A20" s="2" t="s">
        <v>7</v>
      </c>
      <c r="B20" s="14">
        <v>4968.3907849999996</v>
      </c>
      <c r="C20" s="14">
        <v>4575.1315430000004</v>
      </c>
      <c r="D20" s="14">
        <v>6386.9</v>
      </c>
      <c r="E20" s="15">
        <v>9571.0124219999998</v>
      </c>
      <c r="F20" s="15">
        <v>10523.789930999999</v>
      </c>
      <c r="G20" s="16">
        <v>7992.7211049999996</v>
      </c>
      <c r="H20" s="16">
        <v>9236.5649109999995</v>
      </c>
      <c r="I20" s="16">
        <v>8994.4499020000003</v>
      </c>
      <c r="J20" s="16">
        <v>12184.357284</v>
      </c>
      <c r="K20" s="25">
        <v>11736.005741000001</v>
      </c>
      <c r="L20" s="25">
        <v>12957.377</v>
      </c>
      <c r="M20" s="39">
        <v>13555.096137</v>
      </c>
      <c r="N20" s="39">
        <v>9098.3690000000006</v>
      </c>
      <c r="O20" s="39">
        <v>7288.433</v>
      </c>
      <c r="P20" s="39">
        <v>7038.9880000000003</v>
      </c>
      <c r="Q20" s="42">
        <v>6635.9841900000001</v>
      </c>
    </row>
    <row r="21" spans="1:17">
      <c r="A21" s="2" t="s">
        <v>3</v>
      </c>
      <c r="B21" s="14">
        <v>6.870355</v>
      </c>
      <c r="C21" s="14">
        <v>1.7368790000000001</v>
      </c>
      <c r="D21" s="14">
        <v>13.1</v>
      </c>
      <c r="E21" s="15">
        <v>4.0538309999999997</v>
      </c>
      <c r="F21" s="15">
        <v>7.2388349999999999</v>
      </c>
      <c r="G21" s="16">
        <v>0.35630800000000001</v>
      </c>
      <c r="H21" s="16">
        <v>0.27783200000000002</v>
      </c>
      <c r="I21" s="16">
        <v>0.19998099999999999</v>
      </c>
      <c r="J21" s="16">
        <v>8.3240999999999996E-2</v>
      </c>
      <c r="K21" s="25">
        <v>0.15295700000000001</v>
      </c>
      <c r="L21" s="25">
        <v>0.36099999999999999</v>
      </c>
      <c r="M21" s="39">
        <v>7.5658000000000003E-2</v>
      </c>
      <c r="N21" s="39">
        <v>0.13100000000000001</v>
      </c>
      <c r="O21" s="39">
        <v>0.17299999999999999</v>
      </c>
      <c r="P21" s="39">
        <v>0.71399999999999997</v>
      </c>
      <c r="Q21" s="42">
        <v>0.271314</v>
      </c>
    </row>
    <row r="22" spans="1:17">
      <c r="A22" s="2" t="s">
        <v>8</v>
      </c>
      <c r="B22" s="14">
        <v>223.433401</v>
      </c>
      <c r="C22" s="14">
        <v>177.91675799999999</v>
      </c>
      <c r="D22" s="14">
        <v>111.2</v>
      </c>
      <c r="E22" s="17">
        <v>62.798983999999997</v>
      </c>
      <c r="F22" s="17">
        <v>86.067977999999997</v>
      </c>
      <c r="G22" s="16">
        <v>43.257255999999998</v>
      </c>
      <c r="H22" s="16">
        <v>65.315236999999996</v>
      </c>
      <c r="I22" s="16">
        <v>202.55165199999999</v>
      </c>
      <c r="J22" s="16">
        <v>149.274359</v>
      </c>
      <c r="K22" s="25">
        <v>145.47471899999999</v>
      </c>
      <c r="L22" s="25">
        <v>433.53500000000003</v>
      </c>
      <c r="M22" s="39">
        <v>444.62091800000002</v>
      </c>
      <c r="N22" s="39">
        <v>222.923</v>
      </c>
      <c r="O22" s="39">
        <v>1167.299</v>
      </c>
      <c r="P22" s="39">
        <v>4152.6130000000003</v>
      </c>
      <c r="Q22" s="42">
        <v>6864.744087</v>
      </c>
    </row>
    <row r="23" spans="1:17" s="4" customFormat="1">
      <c r="A23" s="11" t="s">
        <v>6</v>
      </c>
      <c r="B23" s="18">
        <v>63312.174871000003</v>
      </c>
      <c r="C23" s="22">
        <v>84102.895309</v>
      </c>
      <c r="D23" s="22">
        <v>95023.4</v>
      </c>
      <c r="E23" s="13">
        <v>113436.508432</v>
      </c>
      <c r="F23" s="22">
        <v>111868.86575890001</v>
      </c>
      <c r="G23" s="13">
        <v>114380.79940800001</v>
      </c>
      <c r="H23" s="22">
        <v>114842.767817</v>
      </c>
      <c r="I23" s="22">
        <v>127646.332815</v>
      </c>
      <c r="J23" s="22">
        <v>135400.45822199999</v>
      </c>
      <c r="K23" s="22">
        <v>155205.14748099999</v>
      </c>
      <c r="L23" s="22">
        <v>167713.16199999998</v>
      </c>
      <c r="M23" s="22">
        <v>163478.00679500002</v>
      </c>
      <c r="N23" s="22">
        <v>140575.80500000002</v>
      </c>
      <c r="O23" s="22">
        <v>181339.443</v>
      </c>
      <c r="P23" s="22">
        <v>204080.258</v>
      </c>
      <c r="Q23" s="41">
        <f>SUM(Q24:Q29)</f>
        <v>223598.68703599999</v>
      </c>
    </row>
    <row r="24" spans="1:17">
      <c r="A24" s="2" t="s">
        <v>0</v>
      </c>
      <c r="B24" s="14">
        <v>48349.990323999999</v>
      </c>
      <c r="C24" s="14">
        <v>65883.686596</v>
      </c>
      <c r="D24" s="14">
        <v>76448</v>
      </c>
      <c r="E24" s="15">
        <v>88668.745099000007</v>
      </c>
      <c r="F24" s="15">
        <v>86377.249855999995</v>
      </c>
      <c r="G24" s="16">
        <v>90593.608682000006</v>
      </c>
      <c r="H24" s="16">
        <v>92535.039373000007</v>
      </c>
      <c r="I24" s="16">
        <v>104943.82656099999</v>
      </c>
      <c r="J24" s="16">
        <v>112267.625665</v>
      </c>
      <c r="K24" s="25">
        <v>126463.64379</v>
      </c>
      <c r="L24" s="25">
        <v>137036.97</v>
      </c>
      <c r="M24" s="39">
        <v>134224.191876</v>
      </c>
      <c r="N24" s="39">
        <v>117787.364</v>
      </c>
      <c r="O24" s="39">
        <v>148948.19200000001</v>
      </c>
      <c r="P24" s="39">
        <v>167483.296</v>
      </c>
      <c r="Q24" s="42">
        <v>182402.85007499999</v>
      </c>
    </row>
    <row r="25" spans="1:17">
      <c r="A25" s="2" t="s">
        <v>1</v>
      </c>
      <c r="B25" s="14">
        <v>12297.683360999999</v>
      </c>
      <c r="C25" s="14">
        <v>12029.664622</v>
      </c>
      <c r="D25" s="14">
        <v>14693.4</v>
      </c>
      <c r="E25" s="15">
        <v>21056.113883999999</v>
      </c>
      <c r="F25" s="15">
        <v>22056.776869000001</v>
      </c>
      <c r="G25" s="16">
        <v>20790.689267000002</v>
      </c>
      <c r="H25" s="16">
        <v>19701.679154000001</v>
      </c>
      <c r="I25" s="16">
        <v>20183.39415</v>
      </c>
      <c r="J25" s="16">
        <v>20782.187557000001</v>
      </c>
      <c r="K25" s="25">
        <v>25863.514447000001</v>
      </c>
      <c r="L25" s="25">
        <v>27060.046999999999</v>
      </c>
      <c r="M25" s="39">
        <v>25264.779569999999</v>
      </c>
      <c r="N25" s="39">
        <v>19302.531999999999</v>
      </c>
      <c r="O25" s="39">
        <v>28484.155999999999</v>
      </c>
      <c r="P25" s="39">
        <v>32303.183000000001</v>
      </c>
      <c r="Q25" s="42">
        <v>36911.615100000003</v>
      </c>
    </row>
    <row r="26" spans="1:17">
      <c r="A26" s="2" t="s">
        <v>2</v>
      </c>
      <c r="B26" s="14">
        <v>8.1202190000000005</v>
      </c>
      <c r="C26" s="14">
        <v>2.3834330000000001</v>
      </c>
      <c r="D26" s="14">
        <v>1.5</v>
      </c>
      <c r="E26" s="15">
        <v>11.533034000000001</v>
      </c>
      <c r="F26" s="15">
        <v>1.6201589999999999</v>
      </c>
      <c r="G26" s="16">
        <v>0.59755199999999997</v>
      </c>
      <c r="H26" s="16">
        <v>0.211172</v>
      </c>
      <c r="I26" s="16">
        <v>0.31086999999999998</v>
      </c>
      <c r="J26" s="16">
        <v>0</v>
      </c>
      <c r="K26" s="25">
        <v>55.378478000000001</v>
      </c>
      <c r="L26" s="25">
        <v>168.62700000000001</v>
      </c>
      <c r="M26" s="39">
        <v>193.177052</v>
      </c>
      <c r="N26" s="39">
        <v>155.29499999999999</v>
      </c>
      <c r="O26" s="39">
        <v>181.56299999999999</v>
      </c>
      <c r="P26" s="39">
        <v>281.27499999999998</v>
      </c>
      <c r="Q26" s="42">
        <v>214.457922</v>
      </c>
    </row>
    <row r="27" spans="1:17">
      <c r="A27" s="2" t="s">
        <v>7</v>
      </c>
      <c r="B27" s="14">
        <v>639.21077600000001</v>
      </c>
      <c r="C27" s="14">
        <v>917.75255300000003</v>
      </c>
      <c r="D27" s="14">
        <v>1255.8</v>
      </c>
      <c r="E27" s="15">
        <v>1573.88311</v>
      </c>
      <c r="F27" s="15">
        <v>1539.691853</v>
      </c>
      <c r="G27" s="16">
        <v>1548.8905139999999</v>
      </c>
      <c r="H27" s="16">
        <v>1600.1453140000001</v>
      </c>
      <c r="I27" s="16">
        <v>1838.706036</v>
      </c>
      <c r="J27" s="16">
        <v>1990.2030239999999</v>
      </c>
      <c r="K27" s="25">
        <v>2399.227652</v>
      </c>
      <c r="L27" s="25">
        <v>2696.3919999999998</v>
      </c>
      <c r="M27" s="39">
        <v>2716.8603240000002</v>
      </c>
      <c r="N27" s="39">
        <v>2174.9679999999998</v>
      </c>
      <c r="O27" s="39">
        <v>1863.53</v>
      </c>
      <c r="P27" s="39">
        <v>1892.105</v>
      </c>
      <c r="Q27" s="39">
        <v>1782.7113609999999</v>
      </c>
    </row>
    <row r="28" spans="1:17">
      <c r="A28" s="2" t="s">
        <v>3</v>
      </c>
      <c r="B28" s="14">
        <v>1.525358</v>
      </c>
      <c r="C28" s="14">
        <v>0.166655</v>
      </c>
      <c r="D28" s="14">
        <v>0.21568899999999999</v>
      </c>
      <c r="E28" s="15">
        <v>0.55229899999999998</v>
      </c>
      <c r="F28" s="15">
        <v>5.3119E-2</v>
      </c>
      <c r="G28" s="16">
        <v>0.20271700000000001</v>
      </c>
      <c r="H28" s="48" t="s">
        <v>17</v>
      </c>
      <c r="I28" s="48" t="s">
        <v>17</v>
      </c>
      <c r="J28" s="48" t="s">
        <v>17</v>
      </c>
      <c r="K28" s="27" t="s">
        <v>17</v>
      </c>
      <c r="L28" s="16">
        <v>0</v>
      </c>
      <c r="M28" s="30">
        <v>6.4722000000000002E-2</v>
      </c>
      <c r="N28" s="30">
        <v>9.8000000000000004E-2</v>
      </c>
      <c r="O28" s="30">
        <v>2E-3</v>
      </c>
      <c r="P28" s="30">
        <v>0</v>
      </c>
      <c r="Q28" s="30">
        <v>0.23352700000000001</v>
      </c>
    </row>
    <row r="29" spans="1:17" ht="13" thickBot="1">
      <c r="A29" s="1" t="s">
        <v>8</v>
      </c>
      <c r="B29" s="19">
        <v>2015.6448330000001</v>
      </c>
      <c r="C29" s="19">
        <v>2886.691988</v>
      </c>
      <c r="D29" s="19">
        <v>2624.3573390000001</v>
      </c>
      <c r="E29" s="20">
        <v>2125.6810059999998</v>
      </c>
      <c r="F29" s="20">
        <v>1894.9320459999999</v>
      </c>
      <c r="G29" s="21">
        <v>1446.8106760000001</v>
      </c>
      <c r="H29" s="21">
        <v>1005.380554</v>
      </c>
      <c r="I29" s="24">
        <v>679.77555800000005</v>
      </c>
      <c r="J29" s="24">
        <v>360.42404599999998</v>
      </c>
      <c r="K29" s="24">
        <v>423.33564899999999</v>
      </c>
      <c r="L29" s="24">
        <v>751.12599999999998</v>
      </c>
      <c r="M29" s="40">
        <v>1078.9332509999999</v>
      </c>
      <c r="N29" s="40">
        <v>1155.548</v>
      </c>
      <c r="O29" s="40">
        <v>1862.001</v>
      </c>
      <c r="P29" s="40">
        <v>2120.3989999999999</v>
      </c>
      <c r="Q29" s="40">
        <v>2286.8190509999999</v>
      </c>
    </row>
    <row r="30" spans="1:17" ht="13">
      <c r="B30" s="8"/>
      <c r="C30" s="8"/>
      <c r="D30" s="8"/>
      <c r="E30" s="7"/>
      <c r="F30" s="7"/>
      <c r="J30" s="25"/>
    </row>
    <row r="31" spans="1:17" s="5" customFormat="1" ht="25.5" customHeight="1">
      <c r="A31" s="46" t="s">
        <v>15</v>
      </c>
      <c r="B31" s="45"/>
      <c r="C31" s="45"/>
      <c r="D31" s="45"/>
      <c r="E31" s="45"/>
      <c r="F31" s="45"/>
      <c r="G31" s="45"/>
      <c r="H31" s="45"/>
      <c r="I31" s="45"/>
      <c r="J31" s="26"/>
    </row>
    <row r="33" spans="1:9">
      <c r="A33" s="43" t="s">
        <v>11</v>
      </c>
      <c r="B33" s="44"/>
      <c r="C33" s="44"/>
      <c r="D33" s="44"/>
      <c r="E33" s="44"/>
      <c r="F33" s="44"/>
      <c r="G33" s="44"/>
      <c r="H33" s="44"/>
      <c r="I33" s="44"/>
    </row>
    <row r="35" spans="1:9" ht="25.5" customHeight="1">
      <c r="A35" s="43" t="s">
        <v>21</v>
      </c>
      <c r="B35" s="45"/>
      <c r="C35" s="45"/>
      <c r="D35" s="45"/>
      <c r="E35" s="45"/>
      <c r="F35" s="45"/>
      <c r="G35" s="45"/>
      <c r="H35" s="45"/>
      <c r="I35" s="45"/>
    </row>
  </sheetData>
  <dataConsolidate/>
  <mergeCells count="4">
    <mergeCell ref="A33:I33"/>
    <mergeCell ref="A35:I35"/>
    <mergeCell ref="A31:I31"/>
    <mergeCell ref="A1:M1"/>
  </mergeCells>
  <phoneticPr fontId="0" type="noConversion"/>
  <printOptions horizontalCentered="1"/>
  <pageMargins left="1" right="1" top="0.75" bottom="0.69" header="0.34" footer="0.34"/>
  <pageSetup scale="49" orientation="landscape" horizontalDpi="4294967292" verticalDpi="4294967292"/>
  <headerFooter alignWithMargins="0"/>
  <colBreaks count="1" manualBreakCount="1">
    <brk id="10" max="35" man="1"/>
  </colBreaks>
  <extLst>
    <ext xmlns:mx="http://schemas.microsoft.com/office/mac/excel/2008/main" uri="{64002731-A6B0-56B0-2670-7721B7C09600}">
      <mx:PLV Mode="0" OnePage="0" WScale="59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2-9 Historical</vt:lpstr>
    </vt:vector>
  </TitlesOfParts>
  <Company>DTS-49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Maccalous</dc:creator>
  <cp:lastModifiedBy>Christopher Rick</cp:lastModifiedBy>
  <cp:lastPrinted>2013-09-17T15:44:47Z</cp:lastPrinted>
  <dcterms:created xsi:type="dcterms:W3CDTF">1999-03-22T21:59:33Z</dcterms:created>
  <dcterms:modified xsi:type="dcterms:W3CDTF">2013-09-17T15:48:17Z</dcterms:modified>
</cp:coreProperties>
</file>