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75" windowWidth="12120" windowHeight="8580" activeTab="0"/>
  </bookViews>
  <sheets>
    <sheet name="Table 5-2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<sst xmlns="http://schemas.openxmlformats.org/spreadsheetml/2006/main" count="59" uniqueCount="40">
  <si>
    <t>1980</t>
  </si>
  <si>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</si>
  <si>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</si>
  <si>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</si>
  <si>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</si>
  <si>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</si>
  <si>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Others injured in crashes involving large trucks (percent)</t>
  </si>
  <si>
    <t>Freight ship</t>
  </si>
  <si>
    <t>Tank ship</t>
  </si>
  <si>
    <t>Offshore supply</t>
  </si>
  <si>
    <t>Fishing vessel</t>
  </si>
  <si>
    <t>Platform</t>
  </si>
  <si>
    <t>Freight barge</t>
  </si>
  <si>
    <t>Tank barge</t>
  </si>
  <si>
    <t>Mobile offshore drilling units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</si>
  <si>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</si>
  <si>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</si>
  <si>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</si>
  <si>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</si>
  <si>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</si>
  <si>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</si>
  <si>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</si>
  <si>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</si>
  <si>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</si>
  <si>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t>NA</t>
  </si>
  <si>
    <r>
      <t xml:space="preserve">2 </t>
    </r>
    <r>
      <rPr>
        <sz val="9"/>
        <rFont val="Arial"/>
        <family val="2"/>
      </rPr>
      <t>Includes Amtrak.</t>
    </r>
  </si>
  <si>
    <r>
      <t xml:space="preserve">Note: </t>
    </r>
    <r>
      <rPr>
        <sz val="9"/>
        <rFont val="Arial"/>
        <family val="2"/>
      </rPr>
      <t xml:space="preserve"> Numbers may not add to totals due to some injuries being counted in more than one mode.</t>
    </r>
  </si>
  <si>
    <t>2007</t>
  </si>
  <si>
    <r>
      <t xml:space="preserve">Key: </t>
    </r>
    <r>
      <rPr>
        <sz val="9"/>
        <rFont val="Arial"/>
        <family val="2"/>
      </rPr>
      <t xml:space="preserve"> NA = not available; R = revised.</t>
    </r>
  </si>
  <si>
    <t>Tug/towboat</t>
  </si>
  <si>
    <r>
      <t>Miscellaneous</t>
    </r>
    <r>
      <rPr>
        <vertAlign val="superscript"/>
        <sz val="10"/>
        <rFont val="Arial"/>
        <family val="2"/>
      </rPr>
      <t>5</t>
    </r>
  </si>
  <si>
    <r>
      <t>Not related to vessel casualties</t>
    </r>
    <r>
      <rPr>
        <vertAlign val="superscript"/>
        <sz val="10"/>
        <rFont val="Arial"/>
        <family val="2"/>
      </rPr>
      <t>4</t>
    </r>
  </si>
  <si>
    <r>
      <t>5</t>
    </r>
    <r>
      <rPr>
        <sz val="9"/>
        <rFont val="Arial"/>
        <family val="2"/>
      </rPr>
      <t>Includes industrial vessel, passenger (inspected), passenger (uninspected), recreational, research vessel, unclassified, and unknown data.</t>
    </r>
  </si>
  <si>
    <r>
      <t>4</t>
    </r>
    <r>
      <rPr>
        <sz val="9"/>
        <rFont val="Arial"/>
        <family val="2"/>
      </rPr>
      <t>Vessel-related injuries include those involving damage to vessels, such as collisions or groundings.  Injuries not related to vessel casualties include those from falls overboard or from accidents involving onboard equipment.</t>
    </r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</si>
  <si>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</si>
  <si>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Table 5-2.  Injured Persons by Freight Transportation Mode: 1980-2008</t>
  </si>
  <si>
    <t>2008</t>
  </si>
  <si>
    <r>
      <t>3</t>
    </r>
    <r>
      <rPr>
        <sz val="9"/>
        <rFont val="Arial"/>
        <family val="2"/>
      </rPr>
      <t>Includes train accidents and other incidents.  Most injuries involve workers on duty (4,890 in 2008).</t>
    </r>
  </si>
  <si>
    <t>Total injured persons (passenger and freight)</t>
  </si>
  <si>
    <r>
      <t>Sources: Total and Pipeline:</t>
    </r>
    <r>
      <rPr>
        <sz val="9"/>
        <rFont val="Arial"/>
        <family val="2"/>
      </rPr>
      <t xml:space="preserve">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Statistics,</t>
    </r>
    <r>
      <rPr>
        <sz val="9"/>
        <rFont val="Arial"/>
        <family val="2"/>
      </rPr>
      <t xml:space="preserve"> available at www.bts.gov as of August 13, 2009. </t>
    </r>
    <r>
      <rPr>
        <b/>
        <sz val="9"/>
        <rFont val="Arial"/>
        <family val="2"/>
      </rPr>
      <t xml:space="preserve">Highway: </t>
    </r>
    <r>
      <rPr>
        <sz val="9"/>
        <rFont val="Arial"/>
        <family val="2"/>
      </rPr>
      <t xml:space="preserve">National Center for Transportation Analysis, National Highway Transportation Safety Administration,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</t>
    </r>
    <r>
      <rPr>
        <b/>
        <sz val="9"/>
        <rFont val="Arial"/>
        <family val="2"/>
      </rPr>
      <t xml:space="preserve">2007-2008: </t>
    </r>
    <r>
      <rPr>
        <sz val="9"/>
        <rFont val="Arial"/>
        <family val="2"/>
      </rPr>
      <t xml:space="preserve">National Center for Transportation Analysis, National Highway Transportation Safety Administration, </t>
    </r>
    <r>
      <rPr>
        <i/>
        <sz val="9"/>
        <rFont val="Arial"/>
        <family val="2"/>
      </rPr>
      <t>Traffic Safety Facts</t>
    </r>
    <r>
      <rPr>
        <sz val="9"/>
        <rFont val="Arial"/>
        <family val="2"/>
      </rPr>
      <t xml:space="preserve"> (June 2009). </t>
    </r>
    <r>
      <rPr>
        <b/>
        <sz val="9"/>
        <rFont val="Arial"/>
        <family val="2"/>
      </rPr>
      <t>Highway-Rail Grade Crossings:</t>
    </r>
    <r>
      <rPr>
        <sz val="9"/>
        <rFont val="Arial"/>
        <family val="2"/>
      </rPr>
      <t xml:space="preserve"> U.S. Department of Transportation, Federal Railroad Administration, Office of Safety Analysis, available at http://safetydata.fra.dot.gov/officeofsafety/default.asp as of August 13, 2009. </t>
    </r>
    <r>
      <rPr>
        <b/>
        <sz val="9"/>
        <rFont val="Arial"/>
        <family val="2"/>
      </rPr>
      <t xml:space="preserve">Waterborne: </t>
    </r>
    <r>
      <rPr>
        <sz val="9"/>
        <rFont val="Arial"/>
        <family val="2"/>
      </rPr>
      <t>U.S. Department of Homeland Security, U.S. Coast Guard, Data Administration Division, personal communication, August 1, 2009.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</si>
</sst>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 &quot;#,##0;&quot;(R) &quot;\-#,##0;&quot;(R) &quot;0"/>
    <numFmt numFmtId="167" formatCode="&quot;(R) &quot;#,##0.0;&quot;(R) &quot;\-#,##0.0;&quot;(R) &quot;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7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3">
      <alignment horizontal="left"/>
      <protection/>
    </xf>
    <xf numFmtId="0" fontId="7" fillId="30" borderId="0">
      <alignment horizontal="centerContinuous" wrapText="1"/>
      <protection/>
    </xf>
    <xf numFmtId="0" fontId="44" fillId="31" borderId="1" applyNumberFormat="0" applyAlignment="0" applyProtection="0"/>
    <xf numFmtId="0" fontId="45" fillId="0" borderId="8" applyNumberFormat="0" applyFill="0" applyAlignment="0" applyProtection="0"/>
    <xf numFmtId="0" fontId="46" fillId="32" borderId="0" applyNumberFormat="0" applyBorder="0" applyAlignment="0" applyProtection="0"/>
    <xf numFmtId="0" fontId="0" fillId="33" borderId="9" applyNumberFormat="0" applyFont="0" applyAlignment="0" applyProtection="0"/>
    <xf numFmtId="0" fontId="47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11">
      <alignment horizontal="left" vertical="center"/>
      <protection/>
    </xf>
    <xf numFmtId="0" fontId="8" fillId="0" borderId="0">
      <alignment horizontal="left" vertical="top"/>
      <protection/>
    </xf>
    <xf numFmtId="0" fontId="48" fillId="0" borderId="0" applyNumberFormat="0" applyFill="0" applyBorder="0" applyAlignment="0" applyProtection="0"/>
    <xf numFmtId="0" fontId="7" fillId="0" borderId="0">
      <alignment horizontal="left"/>
      <protection/>
    </xf>
    <xf numFmtId="0" fontId="9" fillId="0" borderId="0">
      <alignment horizontal="left"/>
      <protection/>
    </xf>
    <xf numFmtId="0" fontId="4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4" fillId="0" borderId="0">
      <alignment horizontal="left"/>
      <protection/>
    </xf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7">
      <alignment horizontal="left"/>
      <protection/>
    </xf>
    <xf numFmtId="0" fontId="7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3" fontId="0" fillId="0" borderId="0" xfId="55" applyNumberFormat="1" applyFont="1" applyFill="1" applyBorder="1" applyAlignment="1">
      <alignment horizontal="right"/>
      <protection/>
    </xf>
    <xf numFmtId="3" fontId="10" fillId="0" borderId="0" xfId="55" applyNumberFormat="1" applyFont="1" applyFill="1" applyBorder="1" applyAlignment="1">
      <alignment horizontal="right"/>
      <protection/>
    </xf>
    <xf numFmtId="3" fontId="12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left"/>
      <protection/>
    </xf>
    <xf numFmtId="3" fontId="0" fillId="0" borderId="0" xfId="55" applyNumberFormat="1" applyFont="1" applyFill="1" applyBorder="1" applyAlignment="1">
      <alignment horizontal="center"/>
      <protection/>
    </xf>
    <xf numFmtId="49" fontId="13" fillId="0" borderId="0" xfId="0" applyNumberFormat="1" applyFont="1" applyFill="1" applyAlignment="1">
      <alignment horizontal="left"/>
    </xf>
    <xf numFmtId="3" fontId="11" fillId="0" borderId="0" xfId="55" applyNumberFormat="1" applyFont="1" applyFill="1" applyBorder="1" applyAlignment="1">
      <alignment horizontal="left" wrapText="1"/>
      <protection/>
    </xf>
    <xf numFmtId="0" fontId="11" fillId="0" borderId="0" xfId="0" applyFont="1" applyFill="1" applyBorder="1" applyAlignment="1">
      <alignment horizontal="left" wrapText="1"/>
    </xf>
    <xf numFmtId="0" fontId="12" fillId="0" borderId="13" xfId="55" applyNumberFormat="1" applyFont="1" applyFill="1" applyBorder="1" applyAlignment="1">
      <alignment horizontal="center"/>
      <protection/>
    </xf>
    <xf numFmtId="3" fontId="12" fillId="0" borderId="0" xfId="55" applyNumberFormat="1" applyFont="1" applyFill="1" applyBorder="1" applyAlignment="1">
      <alignment horizontal="left"/>
      <protection/>
    </xf>
    <xf numFmtId="3" fontId="12" fillId="0" borderId="0" xfId="55" applyNumberFormat="1" applyFont="1" applyFill="1" applyBorder="1" applyAlignment="1">
      <alignment horizontal="left" vertical="top"/>
      <protection/>
    </xf>
    <xf numFmtId="3" fontId="0" fillId="0" borderId="14" xfId="55" applyNumberFormat="1" applyFont="1" applyFill="1" applyBorder="1" applyAlignment="1">
      <alignment horizontal="left"/>
      <protection/>
    </xf>
    <xf numFmtId="3" fontId="0" fillId="0" borderId="14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left" indent="1"/>
      <protection/>
    </xf>
    <xf numFmtId="3" fontId="0" fillId="0" borderId="0" xfId="55" applyNumberFormat="1" applyFont="1" applyFill="1" applyBorder="1" applyAlignment="1">
      <alignment horizontal="left" vertical="top" indent="1"/>
      <protection/>
    </xf>
    <xf numFmtId="165" fontId="0" fillId="0" borderId="0" xfId="55" applyNumberFormat="1" applyFont="1" applyFill="1" applyBorder="1" applyAlignment="1">
      <alignment horizontal="right"/>
      <protection/>
    </xf>
    <xf numFmtId="49" fontId="0" fillId="0" borderId="0" xfId="83" applyFont="1" applyFill="1" applyBorder="1" applyAlignment="1">
      <alignment horizontal="left" indent="2"/>
      <protection/>
    </xf>
    <xf numFmtId="3" fontId="0" fillId="0" borderId="0" xfId="46" applyFont="1" applyFill="1" applyBorder="1" applyAlignment="1">
      <alignment horizontal="right"/>
      <protection/>
    </xf>
    <xf numFmtId="0" fontId="0" fillId="0" borderId="15" xfId="0" applyFill="1" applyBorder="1" applyAlignment="1">
      <alignment wrapText="1"/>
    </xf>
    <xf numFmtId="0" fontId="14" fillId="0" borderId="0" xfId="0" applyFont="1" applyFill="1" applyAlignment="1">
      <alignment/>
    </xf>
    <xf numFmtId="0" fontId="0" fillId="0" borderId="15" xfId="0" applyFill="1" applyBorder="1" applyAlignment="1">
      <alignment/>
    </xf>
    <xf numFmtId="49" fontId="12" fillId="0" borderId="13" xfId="55" applyNumberFormat="1" applyFont="1" applyFill="1" applyBorder="1" applyAlignment="1">
      <alignment horizontal="center"/>
      <protection/>
    </xf>
    <xf numFmtId="49" fontId="12" fillId="0" borderId="13" xfId="55" applyNumberFormat="1" applyFont="1" applyFill="1" applyBorder="1" applyAlignment="1">
      <alignment horizontal="right"/>
      <protection/>
    </xf>
    <xf numFmtId="166" fontId="12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65" fontId="0" fillId="0" borderId="0" xfId="55" applyNumberFormat="1" applyFont="1" applyFill="1" applyBorder="1" applyAlignment="1">
      <alignment horizontal="right"/>
      <protection/>
    </xf>
    <xf numFmtId="3" fontId="0" fillId="0" borderId="0" xfId="46" applyNumberFormat="1" applyFont="1" applyFill="1" applyBorder="1" applyAlignment="1">
      <alignment horizontal="right"/>
      <protection/>
    </xf>
    <xf numFmtId="166" fontId="0" fillId="0" borderId="0" xfId="55" applyNumberFormat="1" applyFont="1" applyFill="1" applyBorder="1" applyAlignment="1">
      <alignment horizontal="right"/>
      <protection/>
    </xf>
    <xf numFmtId="167" fontId="0" fillId="0" borderId="0" xfId="55" applyNumberFormat="1" applyFont="1" applyFill="1" applyBorder="1" applyAlignment="1">
      <alignment horizontal="right"/>
      <protection/>
    </xf>
    <xf numFmtId="166" fontId="0" fillId="0" borderId="14" xfId="55" applyNumberFormat="1" applyFont="1" applyFill="1" applyBorder="1" applyAlignment="1">
      <alignment horizontal="right"/>
      <protection/>
    </xf>
    <xf numFmtId="3" fontId="0" fillId="0" borderId="14" xfId="55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3" fontId="14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3" fontId="11" fillId="0" borderId="0" xfId="0" applyNumberFormat="1" applyFont="1" applyFill="1" applyAlignment="1">
      <alignment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1A-Regular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d Side" xfId="55"/>
    <cellStyle name="Hed Side bold" xfId="56"/>
    <cellStyle name="Hed Side Regular" xfId="57"/>
    <cellStyle name="Hed Side_1-1A-Regular" xfId="58"/>
    <cellStyle name="Hed Top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ource Hed" xfId="66"/>
    <cellStyle name="Source Superscript" xfId="67"/>
    <cellStyle name="Source Text" xfId="68"/>
    <cellStyle name="Superscript" xfId="69"/>
    <cellStyle name="Table Data" xfId="70"/>
    <cellStyle name="Table Head Top" xfId="71"/>
    <cellStyle name="Table Hed Side" xfId="72"/>
    <cellStyle name="Table Title" xfId="73"/>
    <cellStyle name="Title" xfId="74"/>
    <cellStyle name="Title Text" xfId="75"/>
    <cellStyle name="Title Text 1" xfId="76"/>
    <cellStyle name="Title Text 2" xfId="77"/>
    <cellStyle name="Title-1" xfId="78"/>
    <cellStyle name="Title-2" xfId="79"/>
    <cellStyle name="Title-3" xfId="80"/>
    <cellStyle name="Total" xfId="81"/>
    <cellStyle name="Warning Text" xfId="82"/>
    <cellStyle name="Wrap" xfId="83"/>
    <cellStyle name="Wrap Bold" xfId="84"/>
    <cellStyle name="Wrap Titl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55" zoomScalePageLayoutView="0" workbookViewId="0" topLeftCell="A1">
      <selection activeCell="A92" sqref="A92"/>
    </sheetView>
  </sheetViews>
  <sheetFormatPr defaultColWidth="14.00390625" defaultRowHeight="12.75"/>
  <cols>
    <col min="1" max="1" width="48.421875" style="4" customWidth="1"/>
    <col min="2" max="6" width="10.421875" style="1" customWidth="1"/>
    <col min="7" max="16384" width="14.00390625" style="1" customWidth="1"/>
  </cols>
  <sheetData>
    <row r="1" spans="1:4" s="2" customFormat="1" ht="18">
      <c r="A1" s="38" t="s">
        <v>35</v>
      </c>
      <c r="B1" s="33"/>
      <c r="C1" s="33"/>
      <c r="D1" s="33"/>
    </row>
    <row r="2" spans="1:4" s="2" customFormat="1" ht="14.25" customHeight="1" thickBot="1">
      <c r="A2" s="7"/>
      <c r="B2" s="8"/>
      <c r="C2" s="8"/>
      <c r="D2" s="8"/>
    </row>
    <row r="3" spans="1:6" s="5" customFormat="1" ht="12.75">
      <c r="A3" s="9"/>
      <c r="B3" s="22" t="s">
        <v>0</v>
      </c>
      <c r="C3" s="22" t="s">
        <v>1</v>
      </c>
      <c r="D3" s="22" t="s">
        <v>2</v>
      </c>
      <c r="E3" s="23" t="s">
        <v>27</v>
      </c>
      <c r="F3" s="23" t="s">
        <v>36</v>
      </c>
    </row>
    <row r="4" spans="1:6" s="3" customFormat="1" ht="12.75">
      <c r="A4" s="10" t="s">
        <v>38</v>
      </c>
      <c r="B4" s="3" t="s">
        <v>24</v>
      </c>
      <c r="C4" s="3" t="s">
        <v>24</v>
      </c>
      <c r="D4" s="3">
        <v>3259673</v>
      </c>
      <c r="E4" s="24" t="s">
        <v>24</v>
      </c>
      <c r="F4" s="24" t="s">
        <v>24</v>
      </c>
    </row>
    <row r="5" spans="1:6" ht="12.75">
      <c r="A5" s="10" t="s">
        <v>15</v>
      </c>
      <c r="B5" s="3" t="s">
        <v>24</v>
      </c>
      <c r="C5" s="3">
        <v>3230666</v>
      </c>
      <c r="D5" s="3">
        <v>3188750</v>
      </c>
      <c r="E5" s="3">
        <v>2491000</v>
      </c>
      <c r="F5" s="3">
        <v>2346000</v>
      </c>
    </row>
    <row r="6" spans="1:6" ht="14.25">
      <c r="A6" s="14" t="s">
        <v>19</v>
      </c>
      <c r="B6" s="1" t="s">
        <v>24</v>
      </c>
      <c r="C6" s="1">
        <v>41822</v>
      </c>
      <c r="D6" s="1">
        <v>30832</v>
      </c>
      <c r="E6" s="25">
        <v>23000</v>
      </c>
      <c r="F6" s="25">
        <v>23000</v>
      </c>
    </row>
    <row r="7" spans="1:6" ht="12.75">
      <c r="A7" s="14" t="s">
        <v>5</v>
      </c>
      <c r="B7" s="1" t="s">
        <v>24</v>
      </c>
      <c r="C7" s="1">
        <f>106000+2000</f>
        <v>108000</v>
      </c>
      <c r="D7" s="1">
        <f>106000+3000</f>
        <v>109000</v>
      </c>
      <c r="E7" s="28">
        <v>77000</v>
      </c>
      <c r="F7" s="25" t="s">
        <v>24</v>
      </c>
    </row>
    <row r="8" spans="1:6" ht="14.25">
      <c r="A8" s="14" t="s">
        <v>20</v>
      </c>
      <c r="B8" s="1" t="s">
        <v>24</v>
      </c>
      <c r="C8" s="16">
        <f>C6/C5*100</f>
        <v>1.294531839564969</v>
      </c>
      <c r="D8" s="16">
        <f>D6/D5*100</f>
        <v>0.9668992551940415</v>
      </c>
      <c r="E8" s="26">
        <f>E6/E5*100</f>
        <v>0.923323966278603</v>
      </c>
      <c r="F8" s="26">
        <f>F6/F5*100</f>
        <v>0.9803921568627451</v>
      </c>
    </row>
    <row r="9" spans="1:6" ht="14.25" customHeight="1">
      <c r="A9" s="14" t="s">
        <v>6</v>
      </c>
      <c r="B9" s="1" t="s">
        <v>24</v>
      </c>
      <c r="C9" s="16">
        <f>C7/C5*100</f>
        <v>3.342963958515056</v>
      </c>
      <c r="D9" s="16">
        <f>D7/D5*100</f>
        <v>3.418267346138769</v>
      </c>
      <c r="E9" s="29">
        <f>E7/E5*100</f>
        <v>3.091128061019671</v>
      </c>
      <c r="F9" s="25" t="s">
        <v>24</v>
      </c>
    </row>
    <row r="10" spans="1:6" s="3" customFormat="1" ht="12.75">
      <c r="A10" s="11" t="s">
        <v>16</v>
      </c>
      <c r="B10" s="3">
        <v>62246</v>
      </c>
      <c r="C10" s="3">
        <f>SUM(C11:C12)</f>
        <v>25143</v>
      </c>
      <c r="D10" s="3">
        <f>SUM(D11:D12)</f>
        <v>11643</v>
      </c>
      <c r="E10" s="24">
        <v>9539</v>
      </c>
      <c r="F10" s="3">
        <v>8641</v>
      </c>
    </row>
    <row r="11" spans="1:6" ht="14.25">
      <c r="A11" s="15" t="s">
        <v>21</v>
      </c>
      <c r="B11" s="1">
        <v>3550</v>
      </c>
      <c r="C11" s="1">
        <v>2407</v>
      </c>
      <c r="D11" s="1">
        <v>1219</v>
      </c>
      <c r="E11" s="28">
        <v>1053</v>
      </c>
      <c r="F11" s="25">
        <v>941</v>
      </c>
    </row>
    <row r="12" spans="1:6" ht="14.25">
      <c r="A12" s="14" t="s">
        <v>22</v>
      </c>
      <c r="B12" s="1">
        <v>58696</v>
      </c>
      <c r="C12" s="1">
        <v>22736</v>
      </c>
      <c r="D12" s="1">
        <v>10424</v>
      </c>
      <c r="E12" s="28">
        <v>8486</v>
      </c>
      <c r="F12" s="25">
        <v>7700</v>
      </c>
    </row>
    <row r="13" spans="1:6" s="3" customFormat="1" ht="12.75">
      <c r="A13" s="11" t="s">
        <v>17</v>
      </c>
      <c r="B13" s="3" t="s">
        <v>24</v>
      </c>
      <c r="C13" s="3" t="s">
        <v>24</v>
      </c>
      <c r="D13" s="3">
        <f>D14+D25</f>
        <v>665</v>
      </c>
      <c r="E13" s="24">
        <f>E14+E25</f>
        <v>757</v>
      </c>
      <c r="F13" s="3">
        <f>F14+F25</f>
        <v>628</v>
      </c>
    </row>
    <row r="14" spans="1:6" ht="14.25">
      <c r="A14" s="15" t="s">
        <v>23</v>
      </c>
      <c r="B14" s="1">
        <v>180</v>
      </c>
      <c r="C14" s="1">
        <v>175</v>
      </c>
      <c r="D14" s="1">
        <v>151</v>
      </c>
      <c r="E14" s="28">
        <v>191</v>
      </c>
      <c r="F14" s="25">
        <v>159</v>
      </c>
    </row>
    <row r="15" spans="1:6" ht="14.25" customHeight="1">
      <c r="A15" s="17" t="s">
        <v>7</v>
      </c>
      <c r="B15" s="1">
        <v>8</v>
      </c>
      <c r="C15" s="18">
        <v>10</v>
      </c>
      <c r="D15" s="18">
        <v>5</v>
      </c>
      <c r="E15" s="28">
        <v>9</v>
      </c>
      <c r="F15" s="25">
        <v>11</v>
      </c>
    </row>
    <row r="16" spans="1:6" ht="14.25" customHeight="1">
      <c r="A16" s="17" t="s">
        <v>8</v>
      </c>
      <c r="B16" s="1">
        <v>9</v>
      </c>
      <c r="C16" s="18">
        <v>13</v>
      </c>
      <c r="D16" s="18">
        <v>3</v>
      </c>
      <c r="E16" s="25">
        <v>3</v>
      </c>
      <c r="F16" s="25">
        <v>3</v>
      </c>
    </row>
    <row r="17" spans="1:6" ht="14.25" customHeight="1">
      <c r="A17" s="17" t="s">
        <v>29</v>
      </c>
      <c r="B17" s="1">
        <v>27</v>
      </c>
      <c r="C17" s="18">
        <v>19</v>
      </c>
      <c r="D17" s="27">
        <v>18</v>
      </c>
      <c r="E17" s="28">
        <v>19</v>
      </c>
      <c r="F17" s="25">
        <v>20</v>
      </c>
    </row>
    <row r="18" spans="1:6" ht="14.25" customHeight="1">
      <c r="A18" s="17" t="s">
        <v>9</v>
      </c>
      <c r="B18" s="1" t="s">
        <v>24</v>
      </c>
      <c r="C18" s="18">
        <v>9</v>
      </c>
      <c r="D18" s="27">
        <v>6</v>
      </c>
      <c r="E18" s="25">
        <v>6</v>
      </c>
      <c r="F18" s="25">
        <v>2</v>
      </c>
    </row>
    <row r="19" spans="1:6" ht="14.25" customHeight="1">
      <c r="A19" s="17" t="s">
        <v>10</v>
      </c>
      <c r="B19" s="1">
        <v>28</v>
      </c>
      <c r="C19" s="18">
        <v>31</v>
      </c>
      <c r="D19" s="27">
        <v>21</v>
      </c>
      <c r="E19" s="28">
        <v>30</v>
      </c>
      <c r="F19" s="25">
        <v>17</v>
      </c>
    </row>
    <row r="20" spans="1:6" ht="14.25" customHeight="1">
      <c r="A20" s="17" t="s">
        <v>14</v>
      </c>
      <c r="B20" s="1" t="s">
        <v>24</v>
      </c>
      <c r="C20" s="18">
        <v>13</v>
      </c>
      <c r="D20" s="18">
        <v>0</v>
      </c>
      <c r="E20" s="25">
        <v>5</v>
      </c>
      <c r="F20" s="25">
        <v>2</v>
      </c>
    </row>
    <row r="21" spans="1:6" ht="14.25" customHeight="1">
      <c r="A21" s="17" t="s">
        <v>11</v>
      </c>
      <c r="B21" s="1" t="s">
        <v>24</v>
      </c>
      <c r="C21" s="18">
        <v>9</v>
      </c>
      <c r="D21" s="18">
        <v>0</v>
      </c>
      <c r="E21" s="28">
        <v>0</v>
      </c>
      <c r="F21" s="25">
        <v>0</v>
      </c>
    </row>
    <row r="22" spans="1:6" ht="14.25" customHeight="1">
      <c r="A22" s="17" t="s">
        <v>12</v>
      </c>
      <c r="B22" s="1" t="s">
        <v>24</v>
      </c>
      <c r="C22" s="18">
        <v>3</v>
      </c>
      <c r="D22" s="18">
        <v>2</v>
      </c>
      <c r="E22" s="25">
        <v>7</v>
      </c>
      <c r="F22" s="25">
        <v>1</v>
      </c>
    </row>
    <row r="23" spans="1:6" ht="14.25" customHeight="1">
      <c r="A23" s="17" t="s">
        <v>13</v>
      </c>
      <c r="B23" s="1" t="s">
        <v>24</v>
      </c>
      <c r="C23" s="18">
        <v>3</v>
      </c>
      <c r="D23" s="18">
        <v>0</v>
      </c>
      <c r="E23" s="28">
        <v>1</v>
      </c>
      <c r="F23" s="25">
        <v>7</v>
      </c>
    </row>
    <row r="24" spans="1:6" ht="14.25" customHeight="1">
      <c r="A24" s="17" t="s">
        <v>30</v>
      </c>
      <c r="B24" s="1">
        <v>98</v>
      </c>
      <c r="C24" s="18">
        <v>12</v>
      </c>
      <c r="D24" s="27">
        <v>96</v>
      </c>
      <c r="E24" s="28">
        <v>111</v>
      </c>
      <c r="F24" s="25">
        <v>96</v>
      </c>
    </row>
    <row r="25" spans="1:6" ht="14.25">
      <c r="A25" s="15" t="s">
        <v>31</v>
      </c>
      <c r="B25" s="1" t="s">
        <v>24</v>
      </c>
      <c r="C25" s="1" t="s">
        <v>24</v>
      </c>
      <c r="D25" s="1">
        <v>514</v>
      </c>
      <c r="E25" s="28">
        <v>566</v>
      </c>
      <c r="F25" s="25">
        <v>469</v>
      </c>
    </row>
    <row r="26" spans="1:6" s="3" customFormat="1" ht="12.75">
      <c r="A26" s="10" t="s">
        <v>18</v>
      </c>
      <c r="B26" s="3">
        <f>SUM(B27:B28)</f>
        <v>192</v>
      </c>
      <c r="C26" s="3">
        <f>SUM(C27:C28)</f>
        <v>76</v>
      </c>
      <c r="D26" s="3">
        <f>SUM(D27:D28)</f>
        <v>81</v>
      </c>
      <c r="E26" s="24">
        <v>53</v>
      </c>
      <c r="F26" s="3">
        <v>68</v>
      </c>
    </row>
    <row r="27" spans="1:6" ht="12.75">
      <c r="A27" s="4" t="s">
        <v>3</v>
      </c>
      <c r="B27" s="1">
        <v>15</v>
      </c>
      <c r="C27" s="1">
        <v>7</v>
      </c>
      <c r="D27" s="1">
        <v>4</v>
      </c>
      <c r="E27" s="28">
        <v>10</v>
      </c>
      <c r="F27" s="25">
        <v>2</v>
      </c>
    </row>
    <row r="28" spans="1:6" ht="13.5" thickBot="1">
      <c r="A28" s="12" t="s">
        <v>4</v>
      </c>
      <c r="B28" s="13">
        <v>177</v>
      </c>
      <c r="C28" s="13">
        <v>69</v>
      </c>
      <c r="D28" s="13">
        <v>77</v>
      </c>
      <c r="E28" s="30">
        <v>43</v>
      </c>
      <c r="F28" s="31">
        <v>66</v>
      </c>
    </row>
    <row r="29" spans="1:4" ht="12.75" customHeight="1">
      <c r="A29" s="20" t="s">
        <v>28</v>
      </c>
      <c r="B29" s="19"/>
      <c r="C29" s="19"/>
      <c r="D29" s="21"/>
    </row>
    <row r="30" spans="1:3" ht="12.75">
      <c r="A30" s="6"/>
      <c r="B30" s="6"/>
      <c r="C30" s="6"/>
    </row>
    <row r="31" spans="1:6" ht="12.75">
      <c r="A31" s="32" t="s">
        <v>34</v>
      </c>
      <c r="B31" s="33"/>
      <c r="C31" s="33"/>
      <c r="D31" s="33"/>
      <c r="E31" s="34"/>
      <c r="F31" s="34"/>
    </row>
    <row r="32" spans="1:4" ht="12.75" customHeight="1">
      <c r="A32" s="32" t="s">
        <v>25</v>
      </c>
      <c r="B32" s="33"/>
      <c r="C32" s="33"/>
      <c r="D32" s="33"/>
    </row>
    <row r="33" spans="1:4" ht="12.75">
      <c r="A33" s="32" t="s">
        <v>37</v>
      </c>
      <c r="B33" s="33"/>
      <c r="C33" s="33"/>
      <c r="D33" s="33"/>
    </row>
    <row r="34" spans="1:6" ht="26.25" customHeight="1">
      <c r="A34" s="32" t="s">
        <v>33</v>
      </c>
      <c r="B34" s="33"/>
      <c r="C34" s="33"/>
      <c r="D34" s="33"/>
      <c r="E34" s="34"/>
      <c r="F34" s="34"/>
    </row>
    <row r="35" spans="1:6" ht="25.5" customHeight="1">
      <c r="A35" s="32" t="s">
        <v>32</v>
      </c>
      <c r="B35" s="33"/>
      <c r="C35" s="33"/>
      <c r="D35" s="33"/>
      <c r="E35" s="34"/>
      <c r="F35" s="34"/>
    </row>
    <row r="37" spans="1:4" ht="12.75">
      <c r="A37" s="37" t="s">
        <v>26</v>
      </c>
      <c r="B37" s="33"/>
      <c r="C37" s="33"/>
      <c r="D37" s="33"/>
    </row>
    <row r="39" spans="1:8" s="25" customFormat="1" ht="75" customHeight="1">
      <c r="A39" s="35" t="s">
        <v>39</v>
      </c>
      <c r="B39" s="36"/>
      <c r="C39" s="36"/>
      <c r="D39" s="36"/>
      <c r="E39" s="36"/>
      <c r="F39" s="36"/>
      <c r="G39" s="36"/>
      <c r="H39" s="36"/>
    </row>
  </sheetData>
  <sheetProtection/>
  <mergeCells count="8">
    <mergeCell ref="A35:F35"/>
    <mergeCell ref="A39:H39"/>
    <mergeCell ref="A37:D37"/>
    <mergeCell ref="A34:F34"/>
    <mergeCell ref="A1:D1"/>
    <mergeCell ref="A32:D32"/>
    <mergeCell ref="A33:D33"/>
    <mergeCell ref="A31:F31"/>
  </mergeCells>
  <printOptions horizontalCentered="1"/>
  <pageMargins left="1" right="1" top="0.73" bottom="0.61" header="0.5" footer="0.5"/>
  <pageSetup fitToHeight="2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2008-08-26T16:02:23Z</cp:lastPrinted>
  <dcterms:created xsi:type="dcterms:W3CDTF">1999-06-07T13:38:36Z</dcterms:created>
  <dcterms:modified xsi:type="dcterms:W3CDTF">2009-12-19T21:21:30Z</dcterms:modified>
  <cp:category/>
  <cp:version/>
  <cp:contentType/>
  <cp:contentStatus/>
</cp:coreProperties>
</file>