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75" windowWidth="11340" windowHeight="6285" activeTab="0"/>
  </bookViews>
  <sheets>
    <sheet name="Table 1-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<sst xmlns="http://schemas.openxmlformats.org/spreadsheetml/2006/main" count="22" uniqueCount="14">
  <si>
    <t>Northeast</t>
  </si>
  <si>
    <t>Midwest</t>
  </si>
  <si>
    <t>South</t>
  </si>
  <si>
    <t>West</t>
  </si>
  <si>
    <t>Resident Population (thousands)</t>
  </si>
  <si>
    <r>
      <t>Key:</t>
    </r>
    <r>
      <rPr>
        <sz val="9"/>
        <rFont val="Arial"/>
        <family val="2"/>
      </rPr>
      <t xml:space="preserve"> R = revised.</t>
    </r>
  </si>
  <si>
    <t>2005</t>
  </si>
  <si>
    <t>Percent change, 1980 to 2006</t>
  </si>
  <si>
    <t>2006</t>
  </si>
  <si>
    <r>
      <t>1</t>
    </r>
    <r>
      <rPr>
        <sz val="9"/>
        <rFont val="Arial"/>
        <family val="2"/>
      </rPr>
      <t>As of the October 26, 2006 release, the BEA renamed the gross state product (GSP) series to gross domestic product (GDP) by state.</t>
    </r>
  </si>
  <si>
    <r>
      <t>GDP ($ 2000 millions)</t>
    </r>
    <r>
      <rPr>
        <b/>
        <vertAlign val="superscript"/>
        <sz val="9"/>
        <rFont val="Arial"/>
        <family val="2"/>
      </rPr>
      <t>1</t>
    </r>
  </si>
  <si>
    <r>
      <t>GDP per capita ($ 2000)</t>
    </r>
    <r>
      <rPr>
        <b/>
        <vertAlign val="superscript"/>
        <sz val="9"/>
        <rFont val="Arial"/>
        <family val="2"/>
      </rPr>
      <t>1</t>
    </r>
  </si>
  <si>
    <t>Table 1-2.  Population and Gross Domestic Product (GDP) by Region: 1980-2006</t>
  </si>
  <si>
    <r>
      <t>Sources: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Population: 1980-1990</t>
    </r>
    <r>
      <rPr>
        <sz val="9"/>
        <rFont val="Arial"/>
        <family val="2"/>
      </rPr>
      <t xml:space="preserve"> ─ U.S. Department of Commerce, Census Bureau, </t>
    </r>
    <r>
      <rPr>
        <i/>
        <sz val="9"/>
        <rFont val="Arial"/>
        <family val="2"/>
      </rPr>
      <t xml:space="preserve">Statistical Abstract of the United States: 2004-2005 </t>
    </r>
    <r>
      <rPr>
        <sz val="9"/>
        <rFont val="Arial"/>
        <family val="2"/>
      </rPr>
      <t xml:space="preserve">(Washington, DC: 2005); </t>
    </r>
    <r>
      <rPr>
        <b/>
        <sz val="9"/>
        <rFont val="Arial"/>
        <family val="2"/>
      </rPr>
      <t xml:space="preserve">2000-2006 </t>
    </r>
    <r>
      <rPr>
        <sz val="9"/>
        <rFont val="Arial"/>
        <family val="2"/>
      </rPr>
      <t xml:space="preserve">─ Ibid., Population Division, Annual Population Estimates, table 8, available at http://www.census.gov/popest/states/NST-ann-est.html as of June 7, 2007; </t>
    </r>
    <r>
      <rPr>
        <b/>
        <sz val="9"/>
        <rFont val="Arial"/>
        <family val="2"/>
      </rPr>
      <t>Gross Domestic Product: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>1980-1990</t>
    </r>
    <r>
      <rPr>
        <sz val="9"/>
        <rFont val="Arial"/>
        <family val="2"/>
      </rPr>
      <t xml:space="preserve"> ─ U.S. Department of Commerce, Bureau of Economic Analysis, Regional Economic Accounts, available at http://www.bea.doc.gov/bea/regional/gsp/ as of June 11, 2004; </t>
    </r>
    <r>
      <rPr>
        <b/>
        <sz val="9"/>
        <rFont val="Arial"/>
        <family val="2"/>
      </rPr>
      <t>2000-2006</t>
    </r>
    <r>
      <rPr>
        <sz val="9"/>
        <rFont val="Arial"/>
        <family val="2"/>
      </rPr>
      <t xml:space="preserve"> ─ U.S. Department of Commerce, Bureau of Economic Analysis, Regional Economic Accounts, available at http://www.bea.gov/bea/regional/gsp/ as of June 7, 2007.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</si>
</sst>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(R)&quot;\ #,##0;&quot;(R) -&quot;#,##0;&quot;(R) &quot;\ 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&quot;(R) &quot;#,##0;&quot;(R) &quot;\-#,##0;&quot;(R) &quot;0"/>
    <numFmt numFmtId="175" formatCode="_(* #,##0.0_);_(* \(#,##0.0\);_(* &quot;-&quot;??_);_(@_)"/>
    <numFmt numFmtId="176" formatCode="_(* #,##0_);_(* \(#,##0\);_(* &quot;-&quot;??_);_(@_)"/>
  </numFmts>
  <fonts count="1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 indent="1"/>
    </xf>
    <xf numFmtId="0" fontId="5" fillId="0" borderId="1" xfId="0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 wrapText="1"/>
    </xf>
    <xf numFmtId="174" fontId="2" fillId="0" borderId="3" xfId="0" applyNumberFormat="1" applyFont="1" applyFill="1" applyBorder="1" applyAlignment="1" applyProtection="1" quotePrefix="1">
      <alignment horizontal="right"/>
      <protection locked="0"/>
    </xf>
    <xf numFmtId="3" fontId="2" fillId="0" borderId="3" xfId="0" applyNumberFormat="1" applyFont="1" applyFill="1" applyBorder="1" applyAlignment="1" applyProtection="1" quotePrefix="1">
      <alignment horizontal="right"/>
      <protection locked="0"/>
    </xf>
    <xf numFmtId="3" fontId="2" fillId="0" borderId="0" xfId="0" applyNumberFormat="1" applyFont="1" applyFill="1" applyAlignment="1">
      <alignment/>
    </xf>
    <xf numFmtId="174" fontId="0" fillId="0" borderId="0" xfId="0" applyNumberFormat="1" applyFont="1" applyFill="1" applyBorder="1" applyAlignment="1" applyProtection="1" quotePrefix="1">
      <alignment horizontal="right"/>
      <protection locked="0"/>
    </xf>
    <xf numFmtId="3" fontId="0" fillId="0" borderId="0" xfId="0" applyNumberFormat="1" applyFont="1" applyFill="1" applyBorder="1" applyAlignment="1" applyProtection="1" quotePrefix="1">
      <alignment horizontal="right"/>
      <protection locked="0"/>
    </xf>
    <xf numFmtId="0" fontId="4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right"/>
    </xf>
    <xf numFmtId="174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0" fontId="4" fillId="0" borderId="0" xfId="0" applyFont="1" applyFill="1" applyBorder="1" applyAlignment="1">
      <alignment horizontal="left"/>
    </xf>
    <xf numFmtId="174" fontId="2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workbookViewId="0" topLeftCell="A2">
      <selection activeCell="I11" sqref="I11"/>
    </sheetView>
  </sheetViews>
  <sheetFormatPr defaultColWidth="9.140625" defaultRowHeight="12.75"/>
  <cols>
    <col min="1" max="1" width="34.28125" style="5" customWidth="1"/>
    <col min="2" max="3" width="11.140625" style="5" customWidth="1"/>
    <col min="4" max="4" width="12.28125" style="5" customWidth="1"/>
    <col min="5" max="5" width="13.00390625" style="5" customWidth="1"/>
    <col min="6" max="6" width="12.28125" style="5" customWidth="1"/>
    <col min="7" max="7" width="11.8515625" style="5" customWidth="1"/>
    <col min="8" max="16384" width="8.8515625" style="5" customWidth="1"/>
  </cols>
  <sheetData>
    <row r="1" spans="1:7" ht="15.75" customHeight="1">
      <c r="A1" s="43" t="s">
        <v>12</v>
      </c>
      <c r="B1" s="41"/>
      <c r="C1" s="41"/>
      <c r="D1" s="41"/>
      <c r="E1" s="42"/>
      <c r="F1" s="42"/>
      <c r="G1" s="42"/>
    </row>
    <row r="2" spans="1:7" ht="13.5" thickBot="1">
      <c r="A2" s="7"/>
      <c r="B2" s="7"/>
      <c r="C2" s="7"/>
      <c r="D2" s="7"/>
      <c r="E2" s="7"/>
      <c r="F2" s="7"/>
      <c r="G2" s="7"/>
    </row>
    <row r="3" spans="1:7" ht="40.5" customHeight="1">
      <c r="A3" s="8"/>
      <c r="B3" s="1">
        <v>1980</v>
      </c>
      <c r="C3" s="1">
        <v>1990</v>
      </c>
      <c r="D3" s="1">
        <v>2000</v>
      </c>
      <c r="E3" s="3" t="s">
        <v>6</v>
      </c>
      <c r="F3" s="3" t="s">
        <v>8</v>
      </c>
      <c r="G3" s="22" t="s">
        <v>7</v>
      </c>
    </row>
    <row r="4" spans="1:7" ht="12.75">
      <c r="A4" s="9" t="s">
        <v>4</v>
      </c>
      <c r="B4" s="15">
        <f>SUM(B5:B8)</f>
        <v>226549</v>
      </c>
      <c r="C4" s="15">
        <f>SUM(C5:C8)</f>
        <v>248789</v>
      </c>
      <c r="D4" s="23">
        <f>SUM(D5:D8)</f>
        <v>282216.952</v>
      </c>
      <c r="E4" s="23">
        <f>SUM(E5:E8)</f>
        <v>296507.061</v>
      </c>
      <c r="F4" s="24">
        <f>SUM(F5:F8)</f>
        <v>299398.484</v>
      </c>
      <c r="G4" s="25">
        <f>(F4-B4)/B4*100</f>
        <v>32.156171071158994</v>
      </c>
    </row>
    <row r="5" spans="1:7" ht="12.75">
      <c r="A5" s="10" t="s">
        <v>0</v>
      </c>
      <c r="B5" s="16">
        <v>49136</v>
      </c>
      <c r="C5" s="16">
        <v>50828</v>
      </c>
      <c r="D5" s="26">
        <v>53675.368</v>
      </c>
      <c r="E5" s="26">
        <v>54679.292</v>
      </c>
      <c r="F5" s="27">
        <v>54741.353</v>
      </c>
      <c r="G5" s="25">
        <f>(F5-B5)/B5*100</f>
        <v>11.407833360468908</v>
      </c>
    </row>
    <row r="6" spans="1:7" ht="12.75">
      <c r="A6" s="10" t="s">
        <v>1</v>
      </c>
      <c r="B6" s="16">
        <v>58868</v>
      </c>
      <c r="C6" s="16">
        <v>59670</v>
      </c>
      <c r="D6" s="26">
        <v>64502.051</v>
      </c>
      <c r="E6" s="26">
        <v>65936.397</v>
      </c>
      <c r="F6" s="27">
        <v>66217.736</v>
      </c>
      <c r="G6" s="25">
        <f>(F6-B6)/B6*100</f>
        <v>12.485112454984039</v>
      </c>
    </row>
    <row r="7" spans="1:7" ht="12.75">
      <c r="A7" s="10" t="s">
        <v>2</v>
      </c>
      <c r="B7" s="16">
        <v>75372</v>
      </c>
      <c r="C7" s="16">
        <v>85454</v>
      </c>
      <c r="D7" s="26">
        <v>100572.61</v>
      </c>
      <c r="E7" s="26">
        <v>107552.1</v>
      </c>
      <c r="F7" s="27">
        <v>109083.752</v>
      </c>
      <c r="G7" s="25">
        <f>(F7-B7)/B7*100</f>
        <v>44.727155973040375</v>
      </c>
    </row>
    <row r="8" spans="1:7" ht="12.75">
      <c r="A8" s="10" t="s">
        <v>3</v>
      </c>
      <c r="B8" s="16">
        <v>43173</v>
      </c>
      <c r="C8" s="16">
        <v>52837</v>
      </c>
      <c r="D8" s="26">
        <v>63466.923</v>
      </c>
      <c r="E8" s="26">
        <v>68339.272</v>
      </c>
      <c r="F8" s="27">
        <v>69355.643</v>
      </c>
      <c r="G8" s="25">
        <f>(F8-B8)/B8*100</f>
        <v>60.645873578393896</v>
      </c>
    </row>
    <row r="9" spans="1:7" ht="12.75">
      <c r="A9" s="11"/>
      <c r="B9" s="16"/>
      <c r="C9" s="17"/>
      <c r="D9" s="17"/>
      <c r="E9" s="17"/>
      <c r="F9" s="17"/>
      <c r="G9" s="17"/>
    </row>
    <row r="10" spans="1:7" ht="13.5">
      <c r="A10" s="28" t="s">
        <v>10</v>
      </c>
      <c r="B10" s="18">
        <f>SUM(B11:B14)</f>
        <v>5054548.754554215</v>
      </c>
      <c r="C10" s="18">
        <f>SUM(C11:C14)</f>
        <v>6994328.924986735</v>
      </c>
      <c r="D10" s="29">
        <f>SUM(D11:D14)</f>
        <v>9203792</v>
      </c>
      <c r="E10" s="29">
        <f>SUM(E11:E14)</f>
        <v>10923830</v>
      </c>
      <c r="F10" s="18">
        <f>SUM(F11:F14)</f>
        <v>11291419</v>
      </c>
      <c r="G10" s="25">
        <f>(F10-B10)/B10*100</f>
        <v>123.39123724598132</v>
      </c>
    </row>
    <row r="11" spans="1:7" ht="12.75">
      <c r="A11" s="10" t="s">
        <v>0</v>
      </c>
      <c r="B11" s="16">
        <v>1107283.125453127</v>
      </c>
      <c r="C11" s="16">
        <v>1604121.1340672097</v>
      </c>
      <c r="D11" s="30">
        <v>1957791</v>
      </c>
      <c r="E11" s="30">
        <v>2287913</v>
      </c>
      <c r="F11" s="31">
        <v>2351861</v>
      </c>
      <c r="G11" s="25">
        <f>(F11-B11)/B11*100</f>
        <v>112.39924513773852</v>
      </c>
    </row>
    <row r="12" spans="1:7" ht="12.75">
      <c r="A12" s="10" t="s">
        <v>1</v>
      </c>
      <c r="B12" s="16">
        <v>1262917.3878080118</v>
      </c>
      <c r="C12" s="16">
        <v>1566938.7838024274</v>
      </c>
      <c r="D12" s="30">
        <v>2083730</v>
      </c>
      <c r="E12" s="30">
        <v>2333148</v>
      </c>
      <c r="F12" s="31">
        <v>2377114</v>
      </c>
      <c r="G12" s="25">
        <f>(F12-B12)/B12*100</f>
        <v>88.22402977013789</v>
      </c>
    </row>
    <row r="13" spans="1:7" ht="12.75">
      <c r="A13" s="10" t="s">
        <v>2</v>
      </c>
      <c r="B13" s="16">
        <v>1608530.9593447438</v>
      </c>
      <c r="C13" s="16">
        <v>2220754.691825547</v>
      </c>
      <c r="D13" s="30">
        <v>3044624</v>
      </c>
      <c r="E13" s="30">
        <v>3696021</v>
      </c>
      <c r="F13" s="31">
        <v>3831479</v>
      </c>
      <c r="G13" s="25">
        <f>(F13-B13)/B13*100</f>
        <v>138.1974047649542</v>
      </c>
    </row>
    <row r="14" spans="1:7" ht="12.75">
      <c r="A14" s="10" t="s">
        <v>3</v>
      </c>
      <c r="B14" s="16">
        <v>1075817.281948332</v>
      </c>
      <c r="C14" s="16">
        <v>1602514.3152915519</v>
      </c>
      <c r="D14" s="30">
        <v>2117647</v>
      </c>
      <c r="E14" s="30">
        <v>2606748</v>
      </c>
      <c r="F14" s="31">
        <v>2730965</v>
      </c>
      <c r="G14" s="25">
        <f>(F14-B14)/B14*100</f>
        <v>153.85026303483005</v>
      </c>
    </row>
    <row r="15" spans="1:7" ht="12.75">
      <c r="A15" s="4"/>
      <c r="B15" s="17"/>
      <c r="C15" s="17"/>
      <c r="D15" s="17"/>
      <c r="E15" s="19"/>
      <c r="F15" s="17"/>
      <c r="G15" s="17"/>
    </row>
    <row r="16" spans="1:7" ht="13.5">
      <c r="A16" s="32" t="s">
        <v>11</v>
      </c>
      <c r="B16" s="20">
        <f aca="true" t="shared" si="0" ref="B16:D20">B10/B4*1000</f>
        <v>22311.06186544286</v>
      </c>
      <c r="C16" s="20">
        <f t="shared" si="0"/>
        <v>28113.49748174853</v>
      </c>
      <c r="D16" s="33">
        <f t="shared" si="0"/>
        <v>32612.470423109102</v>
      </c>
      <c r="E16" s="33">
        <f aca="true" t="shared" si="1" ref="E16:F20">E10/E4*1000</f>
        <v>36841.71959736231</v>
      </c>
      <c r="F16" s="20">
        <f t="shared" si="1"/>
        <v>37713.68127568742</v>
      </c>
      <c r="G16" s="25">
        <f>(F16-B16)/B16*100</f>
        <v>69.03579714465027</v>
      </c>
    </row>
    <row r="17" spans="1:7" ht="12.75">
      <c r="A17" s="12" t="s">
        <v>0</v>
      </c>
      <c r="B17" s="16">
        <f t="shared" si="0"/>
        <v>22535.06849261493</v>
      </c>
      <c r="C17" s="16">
        <f t="shared" si="0"/>
        <v>31559.792517258393</v>
      </c>
      <c r="D17" s="34">
        <f t="shared" si="0"/>
        <v>36474.66376010687</v>
      </c>
      <c r="E17" s="19">
        <f t="shared" si="1"/>
        <v>41842.403519050684</v>
      </c>
      <c r="F17" s="16">
        <f t="shared" si="1"/>
        <v>42963.15072811591</v>
      </c>
      <c r="G17" s="25">
        <f>(F17-B17)/B17*100</f>
        <v>90.65018924701985</v>
      </c>
    </row>
    <row r="18" spans="1:7" ht="12.75">
      <c r="A18" s="12" t="s">
        <v>1</v>
      </c>
      <c r="B18" s="16">
        <f t="shared" si="0"/>
        <v>21453.37683984528</v>
      </c>
      <c r="C18" s="16">
        <f t="shared" si="0"/>
        <v>26260.07681921279</v>
      </c>
      <c r="D18" s="34">
        <f t="shared" si="0"/>
        <v>32304.864228270817</v>
      </c>
      <c r="E18" s="19">
        <f t="shared" si="1"/>
        <v>35384.826987134285</v>
      </c>
      <c r="F18" s="16">
        <f t="shared" si="1"/>
        <v>35898.448717727224</v>
      </c>
      <c r="G18" s="25">
        <f>(F18-B18)/B18*100</f>
        <v>67.33239240478525</v>
      </c>
    </row>
    <row r="19" spans="1:7" ht="12.75">
      <c r="A19" s="12" t="s">
        <v>2</v>
      </c>
      <c r="B19" s="16">
        <f t="shared" si="0"/>
        <v>21341.22697214806</v>
      </c>
      <c r="C19" s="16">
        <f t="shared" si="0"/>
        <v>25987.720783410336</v>
      </c>
      <c r="D19" s="34">
        <f t="shared" si="0"/>
        <v>30272.894379493584</v>
      </c>
      <c r="E19" s="19">
        <f t="shared" si="1"/>
        <v>34364.93569163224</v>
      </c>
      <c r="F19" s="16">
        <f t="shared" si="1"/>
        <v>35124.19521470072</v>
      </c>
      <c r="G19" s="25">
        <f>(F19-B19)/B19*100</f>
        <v>64.58376671847637</v>
      </c>
    </row>
    <row r="20" spans="1:7" ht="12.75">
      <c r="A20" s="13" t="s">
        <v>3</v>
      </c>
      <c r="B20" s="21">
        <f t="shared" si="0"/>
        <v>24918.75204290487</v>
      </c>
      <c r="C20" s="21">
        <f t="shared" si="0"/>
        <v>30329.39635655983</v>
      </c>
      <c r="D20" s="35">
        <f t="shared" si="0"/>
        <v>33366.152003304145</v>
      </c>
      <c r="E20" s="36">
        <f t="shared" si="1"/>
        <v>38144.21669578218</v>
      </c>
      <c r="F20" s="21">
        <f t="shared" si="1"/>
        <v>39376.248014887555</v>
      </c>
      <c r="G20" s="37">
        <f>(F20-B20)/B20*100</f>
        <v>58.018539399926226</v>
      </c>
    </row>
    <row r="21" ht="12.75">
      <c r="A21" s="2" t="s">
        <v>5</v>
      </c>
    </row>
    <row r="23" spans="1:7" ht="15" customHeight="1">
      <c r="A23" s="38" t="s">
        <v>9</v>
      </c>
      <c r="B23" s="39"/>
      <c r="C23" s="39"/>
      <c r="D23" s="39"/>
      <c r="E23" s="39"/>
      <c r="F23" s="39"/>
      <c r="G23" s="39"/>
    </row>
    <row r="24" spans="5:7" ht="14.25" customHeight="1">
      <c r="E24" s="6"/>
      <c r="F24" s="6"/>
      <c r="G24" s="14"/>
    </row>
    <row r="25" spans="1:7" ht="73.5" customHeight="1">
      <c r="A25" s="40" t="s">
        <v>13</v>
      </c>
      <c r="B25" s="41"/>
      <c r="C25" s="41"/>
      <c r="D25" s="41"/>
      <c r="E25" s="42"/>
      <c r="F25" s="42"/>
      <c r="G25" s="42"/>
    </row>
  </sheetData>
  <mergeCells count="3">
    <mergeCell ref="A23:G23"/>
    <mergeCell ref="A25:G25"/>
    <mergeCell ref="A1:G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Gordon</dc:creator>
  <cp:keywords/>
  <dc:description/>
  <cp:lastModifiedBy>Battelle</cp:lastModifiedBy>
  <cp:lastPrinted>2007-09-14T20:05:15Z</cp:lastPrinted>
  <dcterms:created xsi:type="dcterms:W3CDTF">2004-06-11T14:26:57Z</dcterms:created>
  <dcterms:modified xsi:type="dcterms:W3CDTF">2007-12-05T20:17:10Z</dcterms:modified>
  <cp:category/>
  <cp:version/>
  <cp:contentType/>
  <cp:contentStatus/>
</cp:coreProperties>
</file>