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1572" windowWidth="11340" windowHeight="6288" activeTab="0"/>
  </bookViews>
  <sheets>
    <sheet name="Table 1-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<sst xmlns="http://schemas.openxmlformats.org/spreadsheetml/2006/main" count="23" uniqueCount="15">
  <si>
    <t>Northeast</t>
  </si>
  <si>
    <t>Midwest</t>
  </si>
  <si>
    <t>South</t>
  </si>
  <si>
    <t>West</t>
  </si>
  <si>
    <t>Resident Population (thousands)</t>
  </si>
  <si>
    <t>2002</t>
  </si>
  <si>
    <t>GSP ($ 2000 millions)</t>
  </si>
  <si>
    <t>GSP per capita ($ 2000)</t>
  </si>
  <si>
    <t>2003</t>
  </si>
  <si>
    <t>2004</t>
  </si>
  <si>
    <t>Table 1-2: Population and Gross State Product (GSP) by Region</t>
  </si>
  <si>
    <r>
      <t>Key:</t>
    </r>
    <r>
      <rPr>
        <sz val="9"/>
        <rFont val="Arial"/>
        <family val="2"/>
      </rPr>
      <t xml:space="preserve"> R = revised.</t>
    </r>
  </si>
  <si>
    <t>2005</t>
  </si>
  <si>
    <t>Percent change, 1980 to 2005</t>
  </si>
  <si>
    <r>
      <t>Sources: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Population: 1980-1990</t>
    </r>
    <r>
      <rPr>
        <sz val="9"/>
        <rFont val="Arial"/>
        <family val="2"/>
      </rPr>
      <t xml:space="preserve"> ─ U.S. Department of Commerce, Census Bureau, </t>
    </r>
    <r>
      <rPr>
        <i/>
        <sz val="9"/>
        <rFont val="Arial"/>
        <family val="2"/>
      </rPr>
      <t xml:space="preserve">Statistical Abstract of the United States: 2004-2005 </t>
    </r>
    <r>
      <rPr>
        <sz val="9"/>
        <rFont val="Arial"/>
        <family val="2"/>
      </rPr>
      <t xml:space="preserve">(Washington, DC: 2005); </t>
    </r>
    <r>
      <rPr>
        <b/>
        <sz val="9"/>
        <rFont val="Arial"/>
        <family val="2"/>
      </rPr>
      <t xml:space="preserve">2000-2005 </t>
    </r>
    <r>
      <rPr>
        <sz val="9"/>
        <rFont val="Arial"/>
        <family val="2"/>
      </rPr>
      <t xml:space="preserve">─ Ibid., Population Division, Annual Population Estimates, table 8, available at http://www.census.gov/popest/states/NST-ann-est.html as of June 6, 2006; </t>
    </r>
    <r>
      <rPr>
        <b/>
        <sz val="9"/>
        <rFont val="Arial"/>
        <family val="2"/>
      </rPr>
      <t>Gross State Product: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1980-1990</t>
    </r>
    <r>
      <rPr>
        <sz val="9"/>
        <rFont val="Arial"/>
        <family val="2"/>
      </rPr>
      <t xml:space="preserve"> ─ U.S. Department. of Commerce, Bureau of Economic Analysis, Regional Economic Accounts, available at http://www.bea.doc.gov/bea/regional/gsp/ as of June 11, 2004; </t>
    </r>
    <r>
      <rPr>
        <b/>
        <sz val="9"/>
        <rFont val="Arial"/>
        <family val="2"/>
      </rPr>
      <t>2000-2005</t>
    </r>
    <r>
      <rPr>
        <sz val="9"/>
        <rFont val="Arial"/>
        <family val="2"/>
      </rPr>
      <t xml:space="preserve"> ─ U.S. Department of Commerce, Bureau of Economic Analysis, Regional Economic Accounts, available at http://www.bea.doc.gov/bea/regional/gsp/ as of June 6, 2006.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</si>
</sst>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(R)&quot;\ #,##0;&quot;(R) -&quot;#,##0;&quot;(R) &quot;\ 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169" fontId="4" fillId="0" borderId="3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indent="1"/>
    </xf>
    <xf numFmtId="169" fontId="5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3" fontId="5" fillId="0" borderId="1" xfId="0" applyNumberFormat="1" applyFont="1" applyFill="1" applyBorder="1" applyAlignment="1">
      <alignment/>
    </xf>
    <xf numFmtId="169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4.28125" style="7" customWidth="1"/>
    <col min="2" max="3" width="11.140625" style="7" customWidth="1"/>
    <col min="4" max="4" width="11.421875" style="7" customWidth="1"/>
    <col min="5" max="8" width="11.7109375" style="7" customWidth="1"/>
    <col min="9" max="9" width="11.140625" style="7" customWidth="1"/>
    <col min="10" max="10" width="11.8515625" style="7" customWidth="1"/>
    <col min="11" max="16384" width="8.8515625" style="7" customWidth="1"/>
  </cols>
  <sheetData>
    <row r="1" spans="1:9" ht="15.75" customHeight="1">
      <c r="A1" s="9" t="s">
        <v>10</v>
      </c>
      <c r="B1" s="10"/>
      <c r="C1" s="10"/>
      <c r="D1" s="10"/>
      <c r="E1" s="10"/>
      <c r="F1" s="10"/>
      <c r="G1" s="10"/>
      <c r="H1" s="10"/>
      <c r="I1" s="8"/>
    </row>
    <row r="2" spans="1:10" ht="13.5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40.5" customHeight="1">
      <c r="A3" s="12"/>
      <c r="B3" s="2">
        <v>1980</v>
      </c>
      <c r="C3" s="2">
        <v>1990</v>
      </c>
      <c r="D3" s="2">
        <v>2000</v>
      </c>
      <c r="E3" s="2">
        <v>2001</v>
      </c>
      <c r="F3" s="4" t="s">
        <v>5</v>
      </c>
      <c r="G3" s="4" t="s">
        <v>8</v>
      </c>
      <c r="H3" s="4" t="s">
        <v>9</v>
      </c>
      <c r="I3" s="4" t="s">
        <v>12</v>
      </c>
      <c r="J3" s="13" t="s">
        <v>13</v>
      </c>
    </row>
    <row r="4" spans="1:10" ht="12.75">
      <c r="A4" s="14" t="s">
        <v>4</v>
      </c>
      <c r="B4" s="15">
        <v>226549</v>
      </c>
      <c r="C4" s="15">
        <f>SUM(C5:C8)</f>
        <v>248789</v>
      </c>
      <c r="D4" s="16">
        <v>282193.447</v>
      </c>
      <c r="E4" s="16">
        <v>285107.923</v>
      </c>
      <c r="F4" s="16">
        <v>287984.799</v>
      </c>
      <c r="G4" s="17">
        <v>290850.005</v>
      </c>
      <c r="H4" s="17">
        <v>293656.842</v>
      </c>
      <c r="I4" s="18">
        <v>296410.404</v>
      </c>
      <c r="J4" s="19">
        <f>(I4-B4)/B4*100</f>
        <v>30.837215789961547</v>
      </c>
    </row>
    <row r="5" spans="1:10" ht="12.75">
      <c r="A5" s="20" t="s">
        <v>0</v>
      </c>
      <c r="B5" s="5">
        <v>49136</v>
      </c>
      <c r="C5" s="5">
        <v>50828</v>
      </c>
      <c r="D5" s="21">
        <v>53671.932</v>
      </c>
      <c r="E5" s="21">
        <v>53935.435</v>
      </c>
      <c r="F5" s="21">
        <v>54191.677</v>
      </c>
      <c r="G5" s="22">
        <v>54427.095</v>
      </c>
      <c r="H5" s="21">
        <v>54582.015</v>
      </c>
      <c r="I5" s="5">
        <v>54641.895</v>
      </c>
      <c r="J5" s="23">
        <f>(I5-B5)/B5*100</f>
        <v>11.205419651579284</v>
      </c>
    </row>
    <row r="6" spans="1:10" ht="12.75">
      <c r="A6" s="20" t="s">
        <v>1</v>
      </c>
      <c r="B6" s="5">
        <v>58868</v>
      </c>
      <c r="C6" s="5">
        <v>59670</v>
      </c>
      <c r="D6" s="21">
        <v>64497.349</v>
      </c>
      <c r="E6" s="21">
        <v>64809.64</v>
      </c>
      <c r="F6" s="21">
        <v>65096.802</v>
      </c>
      <c r="G6" s="21">
        <v>65409.523</v>
      </c>
      <c r="H6" s="21">
        <v>65693.747</v>
      </c>
      <c r="I6" s="5">
        <v>65971.974</v>
      </c>
      <c r="J6" s="23">
        <f>(I6-B6)/B6*100</f>
        <v>12.067632669701709</v>
      </c>
    </row>
    <row r="7" spans="1:10" ht="12.75">
      <c r="A7" s="20" t="s">
        <v>2</v>
      </c>
      <c r="B7" s="5">
        <v>75372</v>
      </c>
      <c r="C7" s="5">
        <v>85454</v>
      </c>
      <c r="D7" s="21">
        <v>100566.409</v>
      </c>
      <c r="E7" s="21">
        <v>101856.767</v>
      </c>
      <c r="F7" s="21">
        <v>103194.552</v>
      </c>
      <c r="G7" s="24">
        <v>104552.849</v>
      </c>
      <c r="H7" s="21">
        <v>105994.495</v>
      </c>
      <c r="I7" s="5">
        <v>107505.413</v>
      </c>
      <c r="J7" s="23">
        <f>(I7-B7)/B7*100</f>
        <v>42.63309053760017</v>
      </c>
    </row>
    <row r="8" spans="1:10" ht="12.75">
      <c r="A8" s="20" t="s">
        <v>3</v>
      </c>
      <c r="B8" s="5">
        <v>43173</v>
      </c>
      <c r="C8" s="5">
        <v>52837</v>
      </c>
      <c r="D8" s="21">
        <v>63457.787</v>
      </c>
      <c r="E8" s="21">
        <v>64506.081</v>
      </c>
      <c r="F8" s="21">
        <v>65501.768</v>
      </c>
      <c r="G8" s="21">
        <v>66460.538</v>
      </c>
      <c r="H8" s="21">
        <v>67386.585</v>
      </c>
      <c r="I8" s="5">
        <v>68291.122</v>
      </c>
      <c r="J8" s="23">
        <f>(I8-B8)/B8*100</f>
        <v>58.18016352813101</v>
      </c>
    </row>
    <row r="9" spans="1:10" ht="12.75">
      <c r="A9" s="25"/>
      <c r="B9" s="5"/>
      <c r="C9" s="6"/>
      <c r="D9" s="6"/>
      <c r="E9" s="5"/>
      <c r="F9" s="6"/>
      <c r="G9" s="6"/>
      <c r="H9" s="6"/>
      <c r="I9" s="6"/>
      <c r="J9" s="6"/>
    </row>
    <row r="10" spans="1:10" ht="12.75">
      <c r="A10" s="26" t="s">
        <v>6</v>
      </c>
      <c r="B10" s="27">
        <f aca="true" t="shared" si="0" ref="B10:H10">SUM(B11:B14)</f>
        <v>5054548.754554215</v>
      </c>
      <c r="C10" s="27">
        <f t="shared" si="0"/>
        <v>6994328.924986735</v>
      </c>
      <c r="D10" s="28">
        <f t="shared" si="0"/>
        <v>9749104</v>
      </c>
      <c r="E10" s="28">
        <f t="shared" si="0"/>
        <v>9836493</v>
      </c>
      <c r="F10" s="28">
        <f t="shared" si="0"/>
        <v>9981617</v>
      </c>
      <c r="G10" s="28">
        <f t="shared" si="0"/>
        <v>10236944</v>
      </c>
      <c r="H10" s="28">
        <f t="shared" si="0"/>
        <v>10661769</v>
      </c>
      <c r="I10" s="27">
        <f>SUM(I11:I14)</f>
        <v>11035753</v>
      </c>
      <c r="J10" s="19">
        <f>(I10-B10)/B10*100</f>
        <v>118.33310026056513</v>
      </c>
    </row>
    <row r="11" spans="1:10" ht="12.75">
      <c r="A11" s="20" t="s">
        <v>0</v>
      </c>
      <c r="B11" s="5">
        <v>1107283.125453127</v>
      </c>
      <c r="C11" s="5">
        <v>1604121.1340672097</v>
      </c>
      <c r="D11" s="21">
        <v>2077436</v>
      </c>
      <c r="E11" s="21">
        <v>2115441</v>
      </c>
      <c r="F11" s="21">
        <v>2121334</v>
      </c>
      <c r="G11" s="21">
        <v>2161172</v>
      </c>
      <c r="H11" s="21">
        <v>2243557</v>
      </c>
      <c r="I11" s="5">
        <v>2305997</v>
      </c>
      <c r="J11" s="23">
        <f>(I11-B11)/B11*100</f>
        <v>108.25721506921097</v>
      </c>
    </row>
    <row r="12" spans="1:10" ht="12.75">
      <c r="A12" s="20" t="s">
        <v>1</v>
      </c>
      <c r="B12" s="5">
        <v>1262917.3878080118</v>
      </c>
      <c r="C12" s="5">
        <v>1566938.7838024274</v>
      </c>
      <c r="D12" s="21">
        <v>2174719</v>
      </c>
      <c r="E12" s="21">
        <v>2159756</v>
      </c>
      <c r="F12" s="21">
        <v>2203813</v>
      </c>
      <c r="G12" s="21">
        <v>2261565</v>
      </c>
      <c r="H12" s="21">
        <v>2316348</v>
      </c>
      <c r="I12" s="5">
        <v>2352354</v>
      </c>
      <c r="J12" s="23">
        <f>(I12-B12)/B12*100</f>
        <v>86.26348981407831</v>
      </c>
    </row>
    <row r="13" spans="1:10" ht="12.75">
      <c r="A13" s="20" t="s">
        <v>2</v>
      </c>
      <c r="B13" s="5">
        <v>1608530.9593447438</v>
      </c>
      <c r="C13" s="5">
        <v>2220754.691825547</v>
      </c>
      <c r="D13" s="21">
        <v>3212076</v>
      </c>
      <c r="E13" s="21">
        <v>3274924</v>
      </c>
      <c r="F13" s="21">
        <v>3336002</v>
      </c>
      <c r="G13" s="21">
        <v>3423321</v>
      </c>
      <c r="H13" s="21">
        <v>3586803</v>
      </c>
      <c r="I13" s="5">
        <v>3738067</v>
      </c>
      <c r="J13" s="23">
        <f>(I13-B13)/B13*100</f>
        <v>132.3901183426865</v>
      </c>
    </row>
    <row r="14" spans="1:10" ht="12.75">
      <c r="A14" s="20" t="s">
        <v>3</v>
      </c>
      <c r="B14" s="5">
        <v>1075817.281948332</v>
      </c>
      <c r="C14" s="5">
        <v>1602514.3152915519</v>
      </c>
      <c r="D14" s="21">
        <v>2284873</v>
      </c>
      <c r="E14" s="21">
        <v>2286372</v>
      </c>
      <c r="F14" s="21">
        <v>2320468</v>
      </c>
      <c r="G14" s="21">
        <v>2390886</v>
      </c>
      <c r="H14" s="21">
        <v>2515061</v>
      </c>
      <c r="I14" s="5">
        <v>2639335</v>
      </c>
      <c r="J14" s="23">
        <f>(I14-B14)/B14*100</f>
        <v>145.3330174451277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1" t="s">
        <v>7</v>
      </c>
      <c r="B16" s="29">
        <f aca="true" t="shared" si="1" ref="B16:H20">B10/B4*1000</f>
        <v>22311.06186544286</v>
      </c>
      <c r="C16" s="29">
        <f t="shared" si="1"/>
        <v>28113.49748174853</v>
      </c>
      <c r="D16" s="30">
        <f t="shared" si="1"/>
        <v>34547.5917447509</v>
      </c>
      <c r="E16" s="30">
        <f t="shared" si="1"/>
        <v>34500.94580500311</v>
      </c>
      <c r="F16" s="30">
        <f aca="true" t="shared" si="2" ref="F16:H17">F10/F4*1000</f>
        <v>34660.22177094146</v>
      </c>
      <c r="G16" s="30">
        <f t="shared" si="2"/>
        <v>35196.64371331195</v>
      </c>
      <c r="H16" s="30">
        <f t="shared" si="2"/>
        <v>36306.897967662546</v>
      </c>
      <c r="I16" s="29">
        <f>I10/I4*1000</f>
        <v>37231.328087930415</v>
      </c>
      <c r="J16" s="19">
        <f>(I16-B16)/B16*100</f>
        <v>66.87385079415355</v>
      </c>
    </row>
    <row r="17" spans="1:10" ht="12.75">
      <c r="A17" s="31" t="s">
        <v>0</v>
      </c>
      <c r="B17" s="5">
        <f t="shared" si="1"/>
        <v>22535.06849261493</v>
      </c>
      <c r="C17" s="5">
        <f t="shared" si="1"/>
        <v>31559.792517258393</v>
      </c>
      <c r="D17" s="21">
        <f t="shared" si="1"/>
        <v>38706.19004361535</v>
      </c>
      <c r="E17" s="21">
        <f t="shared" si="1"/>
        <v>39221.72872064535</v>
      </c>
      <c r="F17" s="21">
        <f t="shared" si="2"/>
        <v>39145.01483318186</v>
      </c>
      <c r="G17" s="21">
        <f t="shared" si="2"/>
        <v>39707.64928754694</v>
      </c>
      <c r="H17" s="21">
        <f t="shared" si="2"/>
        <v>41104.327130465965</v>
      </c>
      <c r="I17" s="5">
        <f>I11/I5*1000</f>
        <v>42201.99537369632</v>
      </c>
      <c r="J17" s="23">
        <f>(I17-B17)/B17*100</f>
        <v>87.27254096221864</v>
      </c>
    </row>
    <row r="18" spans="1:10" ht="12.75">
      <c r="A18" s="31" t="s">
        <v>1</v>
      </c>
      <c r="B18" s="5">
        <f t="shared" si="1"/>
        <v>21453.37683984528</v>
      </c>
      <c r="C18" s="5">
        <f t="shared" si="1"/>
        <v>26260.07681921279</v>
      </c>
      <c r="D18" s="21">
        <f t="shared" si="1"/>
        <v>33717.95947768334</v>
      </c>
      <c r="E18" s="21">
        <f t="shared" si="1"/>
        <v>33324.610351176154</v>
      </c>
      <c r="F18" s="21">
        <f t="shared" si="1"/>
        <v>33854.39733275991</v>
      </c>
      <c r="G18" s="21">
        <f t="shared" si="1"/>
        <v>34575.469996929955</v>
      </c>
      <c r="H18" s="21">
        <f t="shared" si="1"/>
        <v>35259.79420841986</v>
      </c>
      <c r="I18" s="5">
        <f>I12/I6*1000</f>
        <v>35656.86847569545</v>
      </c>
      <c r="J18" s="23">
        <f>(I18-B18)/B18*100</f>
        <v>66.20632146576607</v>
      </c>
    </row>
    <row r="19" spans="1:10" ht="12.75">
      <c r="A19" s="31" t="s">
        <v>2</v>
      </c>
      <c r="B19" s="5">
        <f t="shared" si="1"/>
        <v>21341.22697214806</v>
      </c>
      <c r="C19" s="5">
        <f t="shared" si="1"/>
        <v>25987.720783410336</v>
      </c>
      <c r="D19" s="21">
        <f t="shared" si="1"/>
        <v>31939.84981605538</v>
      </c>
      <c r="E19" s="21">
        <f t="shared" si="1"/>
        <v>32152.247675404815</v>
      </c>
      <c r="F19" s="21">
        <f t="shared" si="1"/>
        <v>32327.307356303074</v>
      </c>
      <c r="G19" s="21">
        <f t="shared" si="1"/>
        <v>32742.493702873653</v>
      </c>
      <c r="H19" s="21">
        <f t="shared" si="1"/>
        <v>33839.52157137972</v>
      </c>
      <c r="I19" s="5">
        <f>I13/I7*1000</f>
        <v>34770.965439665815</v>
      </c>
      <c r="J19" s="23">
        <f>(I19-B19)/B19*100</f>
        <v>62.928614577993095</v>
      </c>
    </row>
    <row r="20" spans="1:10" ht="12.75">
      <c r="A20" s="32" t="s">
        <v>3</v>
      </c>
      <c r="B20" s="33">
        <f t="shared" si="1"/>
        <v>24918.75204290487</v>
      </c>
      <c r="C20" s="33">
        <f t="shared" si="1"/>
        <v>30329.39635655983</v>
      </c>
      <c r="D20" s="34">
        <f t="shared" si="1"/>
        <v>36006.18786154645</v>
      </c>
      <c r="E20" s="34">
        <f t="shared" si="1"/>
        <v>35444.286252640275</v>
      </c>
      <c r="F20" s="34">
        <f t="shared" si="1"/>
        <v>35426.036133864356</v>
      </c>
      <c r="G20" s="34">
        <f t="shared" si="1"/>
        <v>35974.52069978729</v>
      </c>
      <c r="H20" s="34">
        <f t="shared" si="1"/>
        <v>37322.87368472523</v>
      </c>
      <c r="I20" s="33">
        <f>I14/I8*1000</f>
        <v>38648.28871899337</v>
      </c>
      <c r="J20" s="35">
        <f>(I20-B20)/B20*100</f>
        <v>55.09720812843722</v>
      </c>
    </row>
    <row r="21" ht="12.75">
      <c r="A21" s="3" t="s">
        <v>11</v>
      </c>
    </row>
    <row r="23" spans="1:10" ht="60.75" customHeight="1">
      <c r="A23" s="36" t="s">
        <v>14</v>
      </c>
      <c r="B23" s="10"/>
      <c r="C23" s="10"/>
      <c r="D23" s="10"/>
      <c r="E23" s="10"/>
      <c r="F23" s="10"/>
      <c r="G23" s="10"/>
      <c r="H23" s="10"/>
      <c r="I23" s="8"/>
      <c r="J23" s="37"/>
    </row>
  </sheetData>
  <mergeCells count="2">
    <mergeCell ref="A23:H23"/>
    <mergeCell ref="A1:H1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Battelle</cp:lastModifiedBy>
  <cp:lastPrinted>2006-07-17T18:04:31Z</cp:lastPrinted>
  <dcterms:created xsi:type="dcterms:W3CDTF">2004-06-11T14:26:57Z</dcterms:created>
  <dcterms:modified xsi:type="dcterms:W3CDTF">2006-10-23T19:01:05Z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-289730795</vt:i4>
  </property>
  <property fmtid="{D5CDD505-2E9C-101B-9397-08002B2CF9AE}" pid="3" name="_EmailSubject">
    <vt:lpwstr>tables for other project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ReviewingToolsShownOnce">
    <vt:lpwstr/>
  </property>
</Properties>
</file>