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575" windowWidth="11340" windowHeight="6285" activeTab="1"/>
  </bookViews>
  <sheets>
    <sheet name="Calculations" sheetId="1" r:id="rId1"/>
    <sheet name="Table 1-2" sheetId="2" r:id="rId2"/>
  </sheets>
  <definedNames/>
  <calcPr fullCalcOnLoad="1"/>
</workbook>
</file>

<file path=xl/sharedStrings.xml><?xml version="1.0" encoding="utf-8"?>
<sst xmlns="http://schemas.openxmlformats.org/spreadsheetml/2006/main" count="33" uniqueCount="25">
  <si>
    <t>Northeast</t>
  </si>
  <si>
    <t>Midwest</t>
  </si>
  <si>
    <t>South</t>
  </si>
  <si>
    <t>West</t>
  </si>
  <si>
    <t>Resident Population (thousands)</t>
  </si>
  <si>
    <t>2002</t>
  </si>
  <si>
    <t>2003</t>
  </si>
  <si>
    <t>2004</t>
  </si>
  <si>
    <r>
      <t>Key:</t>
    </r>
    <r>
      <rPr>
        <sz val="9"/>
        <rFont val="Arial"/>
        <family val="2"/>
      </rPr>
      <t xml:space="preserve"> R = revised.</t>
    </r>
  </si>
  <si>
    <t>2005</t>
  </si>
  <si>
    <t>2006</t>
  </si>
  <si>
    <t>Calculations</t>
  </si>
  <si>
    <t>NE</t>
  </si>
  <si>
    <t>MW</t>
  </si>
  <si>
    <t>S</t>
  </si>
  <si>
    <t>W</t>
  </si>
  <si>
    <t>TOTAL</t>
  </si>
  <si>
    <t>Real GDP</t>
  </si>
  <si>
    <r>
      <t>GDP ($ 2000 millions)</t>
    </r>
    <r>
      <rPr>
        <b/>
        <vertAlign val="superscript"/>
        <sz val="9"/>
        <rFont val="Arial"/>
        <family val="2"/>
      </rPr>
      <t>1</t>
    </r>
  </si>
  <si>
    <r>
      <t>GDP per capita ($ 2000)</t>
    </r>
    <r>
      <rPr>
        <b/>
        <vertAlign val="superscript"/>
        <sz val="9"/>
        <rFont val="Arial"/>
        <family val="2"/>
      </rPr>
      <t>1</t>
    </r>
  </si>
  <si>
    <r>
      <t>1</t>
    </r>
    <r>
      <rPr>
        <sz val="9"/>
        <rFont val="Arial"/>
        <family val="2"/>
      </rPr>
      <t>As of October 26, 2006, the Bureau of Economic Analysis renamed the gross state product (GSP) series to gross domestic product (GDP) by state.</t>
    </r>
  </si>
  <si>
    <t>Table 1-2.  Population and Gross Domestic Product (GDP) by Region: 1980-2008</t>
  </si>
  <si>
    <t>Percent change, 1980 to 2008</t>
  </si>
  <si>
    <r>
      <t xml:space="preserve">Notes: </t>
    </r>
    <r>
      <rPr>
        <sz val="9"/>
        <rFont val="Arial"/>
        <family val="2"/>
      </rPr>
      <t xml:space="preserve">Numbers may not add to totals due to rounding. Chained dollars are not additive, especially for periods farther away from the base year of 2000. Because of this, GDP for all regions is not equal to total GDP.  </t>
    </r>
  </si>
  <si>
    <r>
      <t>Sources:</t>
    </r>
    <r>
      <rPr>
        <sz val="9"/>
        <rFont val="Arial"/>
        <family val="2"/>
      </rPr>
      <t xml:space="preserve">  </t>
    </r>
    <r>
      <rPr>
        <b/>
        <sz val="9"/>
        <rFont val="Arial"/>
        <family val="2"/>
      </rPr>
      <t>Population: 1980-1990:</t>
    </r>
    <r>
      <rPr>
        <sz val="9"/>
        <rFont val="Arial"/>
        <family val="2"/>
      </rPr>
      <t xml:space="preserve"> U.S. Department of Commerce, Census Bureau, </t>
    </r>
    <r>
      <rPr>
        <i/>
        <sz val="9"/>
        <rFont val="Arial"/>
        <family val="2"/>
      </rPr>
      <t xml:space="preserve">Statistical Abstract of the United States: 2004-2005 </t>
    </r>
    <r>
      <rPr>
        <sz val="9"/>
        <rFont val="Arial"/>
        <family val="2"/>
      </rPr>
      <t xml:space="preserve">(Washington, DC: 2005); </t>
    </r>
    <r>
      <rPr>
        <b/>
        <sz val="9"/>
        <rFont val="Arial"/>
        <family val="2"/>
      </rPr>
      <t>2000-2008:</t>
    </r>
    <r>
      <rPr>
        <sz val="9"/>
        <rFont val="Arial"/>
        <family val="2"/>
      </rPr>
      <t xml:space="preserve"> U.S. Department of Commerce, Census Bureau,Population Division, Annual Population Estimates, table 8, available at www.census.gov/popest/states/NST-ann-est.html as of June 12, 2009. </t>
    </r>
    <r>
      <rPr>
        <b/>
        <sz val="9"/>
        <rFont val="Arial"/>
        <family val="2"/>
      </rPr>
      <t xml:space="preserve">Gross Domestic Product:  1980-1990: </t>
    </r>
    <r>
      <rPr>
        <sz val="9"/>
        <rFont val="Arial"/>
        <family val="2"/>
      </rPr>
      <t xml:space="preserve">U.S. Department of Commerce, Bureau of Economic Analysis, Regional Economic Accounts, available at www.bea.gov/regional as of June 12, 2009; </t>
    </r>
    <r>
      <rPr>
        <b/>
        <sz val="9"/>
        <rFont val="Arial"/>
        <family val="2"/>
      </rPr>
      <t xml:space="preserve">2000-2008: </t>
    </r>
    <r>
      <rPr>
        <sz val="9"/>
        <rFont val="Arial"/>
        <family val="2"/>
      </rPr>
      <t xml:space="preserve">U.S. Department of Commerce, Bureau of Economic Analysis, Regional Economic Accounts, available at www.bea.gov/regional as of June 12, 2009.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</si>
</sst>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 -&quot;#,##0;&quot;(R) &quot;\ 0"/>
    <numFmt numFmtId="165" formatCode="&quot;(R) &quot;#,##0;&quot;(R) &quot;\-#,##0;&quot;(R) &quot;0"/>
    <numFmt numFmtId="166" formatCode="_(* #,##0_);_(* \(#,##0\);_(* &quot;-&quot;??_);_(@_)"/>
  </numFmts>
  <fonts count="43">
    <font>
      <sz val="10"/>
      <name val="Arial"/>
      <family val="0"/>
    </font>
    <font>
      <sz val="11"/>
      <color indexed="8"/>
      <name val="Calibri"/>
      <family val="2"/>
    </font>
    <font>
      <b/>
      <sz val="12"/>
      <name val="Arial"/>
      <family val="2"/>
    </font>
    <font>
      <b/>
      <sz val="10"/>
      <name val="Arial"/>
      <family val="2"/>
    </font>
    <font>
      <sz val="8"/>
      <name val="arial"/>
      <family val="2"/>
    </font>
    <font>
      <b/>
      <sz val="9"/>
      <name val="Arial"/>
      <family val="2"/>
    </font>
    <font>
      <sz val="9"/>
      <name val="Arial"/>
      <family val="2"/>
    </font>
    <font>
      <i/>
      <sz val="9"/>
      <name val="Arial"/>
      <family val="2"/>
    </font>
    <font>
      <b/>
      <vertAlign val="superscript"/>
      <sz val="9"/>
      <name val="Arial"/>
      <family val="2"/>
    </font>
    <font>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5" fillId="0" borderId="0" xfId="0" applyFont="1" applyFill="1" applyBorder="1" applyAlignment="1">
      <alignment wrapText="1"/>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10" xfId="0" applyFill="1" applyBorder="1" applyAlignment="1">
      <alignment/>
    </xf>
    <xf numFmtId="0" fontId="6" fillId="0" borderId="0" xfId="0" applyFont="1" applyFill="1" applyBorder="1" applyAlignment="1">
      <alignment horizontal="left" indent="1"/>
    </xf>
    <xf numFmtId="0" fontId="5" fillId="0" borderId="0" xfId="0" applyFont="1" applyFill="1" applyBorder="1" applyAlignment="1">
      <alignment horizontal="center"/>
    </xf>
    <xf numFmtId="0" fontId="6" fillId="0" borderId="0" xfId="0" applyFont="1" applyFill="1" applyBorder="1" applyAlignment="1">
      <alignment horizontal="left" wrapText="1" indent="1"/>
    </xf>
    <xf numFmtId="0" fontId="6" fillId="0" borderId="11" xfId="0" applyFont="1" applyFill="1" applyBorder="1" applyAlignment="1">
      <alignment horizontal="left" wrapText="1" indent="1"/>
    </xf>
    <xf numFmtId="0" fontId="0" fillId="0" borderId="0" xfId="0" applyFill="1" applyAlignment="1">
      <alignment/>
    </xf>
    <xf numFmtId="0" fontId="3" fillId="0" borderId="0" xfId="0" applyFont="1" applyAlignment="1">
      <alignment/>
    </xf>
    <xf numFmtId="3" fontId="0" fillId="0" borderId="0" xfId="42" applyNumberFormat="1" applyFont="1" applyAlignment="1">
      <alignment/>
    </xf>
    <xf numFmtId="166" fontId="0" fillId="0" borderId="0" xfId="42" applyNumberFormat="1" applyFont="1" applyAlignment="1">
      <alignment/>
    </xf>
    <xf numFmtId="3" fontId="0" fillId="0" borderId="0" xfId="0" applyNumberFormat="1" applyFont="1" applyFill="1" applyAlignment="1">
      <alignment/>
    </xf>
    <xf numFmtId="0" fontId="0" fillId="0" borderId="0" xfId="0" applyFont="1" applyFill="1" applyAlignment="1">
      <alignment/>
    </xf>
    <xf numFmtId="3" fontId="3" fillId="0" borderId="0" xfId="0" applyNumberFormat="1" applyFont="1" applyFill="1" applyBorder="1" applyAlignment="1">
      <alignment horizontal="right"/>
    </xf>
    <xf numFmtId="165" fontId="0" fillId="0" borderId="0" xfId="0" applyNumberFormat="1" applyFont="1" applyFill="1" applyAlignment="1">
      <alignment/>
    </xf>
    <xf numFmtId="3" fontId="3" fillId="0" borderId="0" xfId="0" applyNumberFormat="1" applyFont="1" applyFill="1" applyAlignment="1">
      <alignment/>
    </xf>
    <xf numFmtId="3" fontId="0" fillId="0" borderId="11" xfId="0" applyNumberFormat="1" applyFont="1" applyFill="1" applyBorder="1" applyAlignment="1">
      <alignment/>
    </xf>
    <xf numFmtId="3" fontId="3" fillId="0" borderId="0" xfId="0" applyNumberFormat="1"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Alignment="1">
      <alignment/>
    </xf>
    <xf numFmtId="0" fontId="5" fillId="0" borderId="12" xfId="0" applyFont="1" applyFill="1" applyBorder="1" applyAlignment="1">
      <alignment/>
    </xf>
    <xf numFmtId="49" fontId="5" fillId="0" borderId="12" xfId="0" applyNumberFormat="1" applyFont="1" applyFill="1" applyBorder="1" applyAlignment="1">
      <alignment horizontal="right"/>
    </xf>
    <xf numFmtId="0" fontId="3" fillId="0" borderId="12" xfId="0" applyFont="1" applyFill="1" applyBorder="1" applyAlignment="1">
      <alignment horizontal="right" wrapText="1"/>
    </xf>
    <xf numFmtId="3" fontId="3" fillId="0" borderId="0" xfId="0" applyNumberFormat="1" applyFont="1" applyFill="1" applyBorder="1" applyAlignment="1">
      <alignment/>
    </xf>
    <xf numFmtId="0" fontId="0" fillId="0" borderId="12" xfId="0" applyFill="1" applyBorder="1" applyAlignment="1">
      <alignment/>
    </xf>
    <xf numFmtId="3" fontId="0" fillId="0" borderId="0" xfId="42" applyNumberFormat="1" applyFont="1" applyFill="1" applyAlignment="1">
      <alignment/>
    </xf>
    <xf numFmtId="165"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protection locked="0"/>
    </xf>
    <xf numFmtId="3" fontId="3" fillId="0" borderId="0" xfId="0" applyNumberFormat="1" applyFont="1" applyFill="1" applyBorder="1" applyAlignment="1" applyProtection="1" quotePrefix="1">
      <alignment horizontal="right"/>
      <protection locked="0"/>
    </xf>
    <xf numFmtId="165" fontId="0" fillId="0" borderId="0" xfId="0" applyNumberFormat="1" applyFill="1" applyBorder="1" applyAlignment="1" applyProtection="1" quotePrefix="1">
      <alignment horizontal="right"/>
      <protection locked="0"/>
    </xf>
    <xf numFmtId="165" fontId="0" fillId="0" borderId="0" xfId="0" applyNumberFormat="1" applyFill="1" applyBorder="1" applyAlignment="1" applyProtection="1">
      <alignment/>
      <protection locked="0"/>
    </xf>
    <xf numFmtId="3" fontId="0" fillId="0" borderId="0" xfId="0" applyNumberFormat="1" applyFill="1" applyBorder="1" applyAlignment="1" applyProtection="1" quotePrefix="1">
      <alignment horizontal="right"/>
      <protection locked="0"/>
    </xf>
    <xf numFmtId="3" fontId="0" fillId="0" borderId="0" xfId="0" applyNumberFormat="1" applyFont="1" applyFill="1" applyAlignment="1">
      <alignment/>
    </xf>
    <xf numFmtId="165" fontId="3" fillId="0" borderId="0" xfId="0" applyNumberFormat="1" applyFont="1" applyFill="1" applyAlignment="1">
      <alignment/>
    </xf>
    <xf numFmtId="165" fontId="0" fillId="0" borderId="0" xfId="42" applyNumberFormat="1" applyFont="1" applyFill="1" applyAlignment="1">
      <alignment/>
    </xf>
    <xf numFmtId="164" fontId="3" fillId="0" borderId="0" xfId="0" applyNumberFormat="1" applyFont="1" applyFill="1" applyAlignment="1">
      <alignment/>
    </xf>
    <xf numFmtId="164" fontId="0" fillId="0" borderId="0" xfId="0" applyNumberFormat="1" applyFont="1" applyFill="1" applyAlignment="1">
      <alignment/>
    </xf>
    <xf numFmtId="164" fontId="0" fillId="0" borderId="11" xfId="0" applyNumberFormat="1" applyFont="1" applyFill="1" applyBorder="1" applyAlignment="1">
      <alignment/>
    </xf>
    <xf numFmtId="165" fontId="0" fillId="0" borderId="11" xfId="0" applyNumberFormat="1" applyFont="1" applyFill="1" applyBorder="1" applyAlignment="1">
      <alignment/>
    </xf>
    <xf numFmtId="3" fontId="0" fillId="0" borderId="11" xfId="0" applyNumberFormat="1" applyFont="1" applyFill="1" applyBorder="1" applyAlignment="1">
      <alignment/>
    </xf>
    <xf numFmtId="0" fontId="3" fillId="0" borderId="0" xfId="0" applyFont="1" applyAlignment="1">
      <alignment horizontal="center"/>
    </xf>
    <xf numFmtId="3" fontId="5" fillId="0" borderId="0" xfId="0" applyNumberFormat="1" applyFont="1" applyFill="1" applyAlignment="1">
      <alignment wrapText="1"/>
    </xf>
    <xf numFmtId="0" fontId="0" fillId="0" borderId="0" xfId="0" applyFill="1" applyAlignment="1">
      <alignment wrapText="1"/>
    </xf>
    <xf numFmtId="0" fontId="2" fillId="0" borderId="0" xfId="0" applyFont="1" applyFill="1" applyAlignment="1">
      <alignment wrapText="1"/>
    </xf>
    <xf numFmtId="3" fontId="5" fillId="0"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13"/>
  <sheetViews>
    <sheetView zoomScalePageLayoutView="0" workbookViewId="0" topLeftCell="A1">
      <selection activeCell="D5" sqref="D5"/>
    </sheetView>
  </sheetViews>
  <sheetFormatPr defaultColWidth="9.140625" defaultRowHeight="12.75"/>
  <cols>
    <col min="1" max="1" width="12.140625" style="0" customWidth="1"/>
    <col min="2" max="2" width="15.00390625" style="0" customWidth="1"/>
    <col min="3" max="4" width="12.140625" style="0" customWidth="1"/>
    <col min="5" max="8" width="14.00390625" style="0" bestFit="1" customWidth="1"/>
  </cols>
  <sheetData>
    <row r="2" spans="1:4" ht="12.75">
      <c r="A2" s="11" t="s">
        <v>11</v>
      </c>
      <c r="B2" s="11"/>
      <c r="C2" s="11"/>
      <c r="D2" s="11"/>
    </row>
    <row r="3" spans="1:8" ht="12.75">
      <c r="A3" s="44" t="s">
        <v>17</v>
      </c>
      <c r="B3" s="44"/>
      <c r="C3" s="44"/>
      <c r="D3" s="44"/>
      <c r="E3" s="44"/>
      <c r="F3" s="44"/>
      <c r="G3" s="44"/>
      <c r="H3" s="44"/>
    </row>
    <row r="4" spans="2:8" ht="12.75">
      <c r="B4" s="11">
        <v>2000</v>
      </c>
      <c r="C4" s="11">
        <v>2001</v>
      </c>
      <c r="D4" s="11">
        <v>2002</v>
      </c>
      <c r="E4" s="11">
        <v>2003</v>
      </c>
      <c r="F4" s="11">
        <v>2004</v>
      </c>
      <c r="G4" s="11">
        <v>2005</v>
      </c>
      <c r="H4" s="11">
        <v>2006</v>
      </c>
    </row>
    <row r="5" spans="1:8" ht="12.75">
      <c r="A5" s="11" t="s">
        <v>12</v>
      </c>
      <c r="B5" s="13">
        <v>1957791</v>
      </c>
      <c r="C5" s="13">
        <v>2077436</v>
      </c>
      <c r="D5" s="13">
        <v>2159156</v>
      </c>
      <c r="E5" s="12">
        <v>2166284</v>
      </c>
      <c r="F5" s="12">
        <v>2239867</v>
      </c>
      <c r="G5" s="12">
        <v>2287913</v>
      </c>
      <c r="H5" s="12">
        <v>2351861</v>
      </c>
    </row>
    <row r="6" spans="1:8" ht="12.75">
      <c r="A6" s="11" t="s">
        <v>13</v>
      </c>
      <c r="B6" s="13">
        <v>2083730</v>
      </c>
      <c r="C6" s="13">
        <v>2174719</v>
      </c>
      <c r="D6" s="13">
        <v>2213549</v>
      </c>
      <c r="E6" s="12">
        <v>2254071</v>
      </c>
      <c r="F6" s="12">
        <v>2304123</v>
      </c>
      <c r="G6" s="12">
        <v>2333148</v>
      </c>
      <c r="H6" s="12">
        <v>2377114</v>
      </c>
    </row>
    <row r="7" spans="1:8" ht="12.75">
      <c r="A7" s="11" t="s">
        <v>14</v>
      </c>
      <c r="B7" s="13">
        <v>3044624</v>
      </c>
      <c r="C7" s="13">
        <v>3216182</v>
      </c>
      <c r="D7" s="13">
        <v>3365187</v>
      </c>
      <c r="E7" s="12">
        <v>3419561</v>
      </c>
      <c r="F7" s="12">
        <v>3564732</v>
      </c>
      <c r="G7" s="12">
        <v>3696021</v>
      </c>
      <c r="H7" s="12">
        <v>3831479</v>
      </c>
    </row>
    <row r="8" spans="1:8" ht="12.75">
      <c r="A8" s="11" t="s">
        <v>15</v>
      </c>
      <c r="B8" s="13">
        <v>2117647</v>
      </c>
      <c r="C8" s="13">
        <v>2284873</v>
      </c>
      <c r="D8" s="13">
        <v>2325400</v>
      </c>
      <c r="E8" s="12">
        <v>2385494</v>
      </c>
      <c r="F8" s="12">
        <v>2499777</v>
      </c>
      <c r="G8" s="12">
        <v>2606748</v>
      </c>
      <c r="H8" s="12">
        <v>2730965</v>
      </c>
    </row>
    <row r="9" spans="1:8" ht="12.75">
      <c r="A9" s="11" t="s">
        <v>16</v>
      </c>
      <c r="B9" s="13">
        <f aca="true" t="shared" si="0" ref="B9:H9">SUM(B5:B8)</f>
        <v>9203792</v>
      </c>
      <c r="C9" s="13">
        <f t="shared" si="0"/>
        <v>9753210</v>
      </c>
      <c r="D9" s="13">
        <f t="shared" si="0"/>
        <v>10063292</v>
      </c>
      <c r="E9" s="12">
        <f t="shared" si="0"/>
        <v>10225410</v>
      </c>
      <c r="F9" s="12">
        <f t="shared" si="0"/>
        <v>10608499</v>
      </c>
      <c r="G9" s="12">
        <f t="shared" si="0"/>
        <v>10923830</v>
      </c>
      <c r="H9" s="12">
        <f t="shared" si="0"/>
        <v>11291419</v>
      </c>
    </row>
    <row r="12" spans="1:8" ht="12.75">
      <c r="A12" s="44"/>
      <c r="B12" s="44"/>
      <c r="C12" s="44"/>
      <c r="D12" s="44"/>
      <c r="E12" s="44"/>
      <c r="F12" s="44"/>
      <c r="G12" s="44"/>
      <c r="H12" s="44"/>
    </row>
    <row r="13" spans="5:8" ht="12.75">
      <c r="E13" s="11"/>
      <c r="F13" s="11"/>
      <c r="G13" s="11"/>
      <c r="H13" s="11"/>
    </row>
  </sheetData>
  <sheetProtection/>
  <mergeCells count="2">
    <mergeCell ref="A3:H3"/>
    <mergeCell ref="A12:H12"/>
  </mergeCells>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zoomScalePageLayoutView="0" workbookViewId="0" topLeftCell="A1">
      <selection activeCell="A51" sqref="A51"/>
    </sheetView>
  </sheetViews>
  <sheetFormatPr defaultColWidth="8.8515625" defaultRowHeight="12.75"/>
  <cols>
    <col min="1" max="1" width="34.28125" style="3" customWidth="1"/>
    <col min="2" max="3" width="11.140625" style="3" customWidth="1"/>
    <col min="4" max="4" width="12.28125" style="3" customWidth="1"/>
    <col min="5" max="5" width="13.00390625" style="3" customWidth="1"/>
    <col min="6" max="6" width="12.140625" style="3" bestFit="1" customWidth="1"/>
    <col min="7" max="7" width="13.28125" style="3" bestFit="1" customWidth="1"/>
    <col min="8" max="8" width="13.140625" style="3" customWidth="1"/>
    <col min="9" max="12" width="13.00390625" style="3" customWidth="1"/>
    <col min="13" max="13" width="11.8515625" style="3" customWidth="1"/>
    <col min="14" max="16384" width="8.8515625" style="3" customWidth="1"/>
  </cols>
  <sheetData>
    <row r="1" spans="1:10" ht="15.75" customHeight="1">
      <c r="A1" s="47" t="s">
        <v>21</v>
      </c>
      <c r="B1" s="46"/>
      <c r="C1" s="46"/>
      <c r="D1" s="46"/>
      <c r="E1" s="46"/>
      <c r="F1" s="46"/>
      <c r="G1" s="46"/>
      <c r="H1" s="46"/>
      <c r="I1" s="4"/>
      <c r="J1" s="4"/>
    </row>
    <row r="2" spans="1:13" ht="13.5" thickBot="1">
      <c r="A2" s="5"/>
      <c r="B2" s="5"/>
      <c r="C2" s="5"/>
      <c r="D2" s="5"/>
      <c r="E2" s="5"/>
      <c r="F2" s="5"/>
      <c r="G2" s="5"/>
      <c r="H2" s="5"/>
      <c r="I2" s="5"/>
      <c r="J2" s="5"/>
      <c r="K2" s="5"/>
      <c r="L2" s="5"/>
      <c r="M2" s="5"/>
    </row>
    <row r="3" spans="1:13" ht="40.5" customHeight="1" thickBot="1">
      <c r="A3" s="28"/>
      <c r="B3" s="24">
        <v>1980</v>
      </c>
      <c r="C3" s="24">
        <v>1990</v>
      </c>
      <c r="D3" s="24">
        <v>2000</v>
      </c>
      <c r="E3" s="24">
        <v>2001</v>
      </c>
      <c r="F3" s="25" t="s">
        <v>5</v>
      </c>
      <c r="G3" s="25" t="s">
        <v>6</v>
      </c>
      <c r="H3" s="25" t="s">
        <v>7</v>
      </c>
      <c r="I3" s="25" t="s">
        <v>9</v>
      </c>
      <c r="J3" s="25" t="s">
        <v>10</v>
      </c>
      <c r="K3" s="26">
        <v>2007</v>
      </c>
      <c r="L3" s="26">
        <v>2008</v>
      </c>
      <c r="M3" s="26" t="s">
        <v>22</v>
      </c>
    </row>
    <row r="4" spans="1:13" ht="12.75">
      <c r="A4" s="21" t="s">
        <v>4</v>
      </c>
      <c r="B4" s="27">
        <f>SUM(B5:B8)</f>
        <v>226549</v>
      </c>
      <c r="C4" s="27">
        <f>SUM(C5:C8)</f>
        <v>248789</v>
      </c>
      <c r="D4" s="30">
        <v>282171.936</v>
      </c>
      <c r="E4" s="30">
        <v>285039.803</v>
      </c>
      <c r="F4" s="31">
        <v>287726.647</v>
      </c>
      <c r="G4" s="31">
        <v>290210.914</v>
      </c>
      <c r="H4" s="31">
        <v>292892.127</v>
      </c>
      <c r="I4" s="31">
        <v>295560.549</v>
      </c>
      <c r="J4" s="31">
        <v>298362.973</v>
      </c>
      <c r="K4" s="31">
        <v>301290.332</v>
      </c>
      <c r="L4" s="32">
        <v>304059.724</v>
      </c>
      <c r="M4" s="20">
        <f>(L4-B4)/B4*100</f>
        <v>34.21366856618214</v>
      </c>
    </row>
    <row r="5" spans="1:13" ht="12.75">
      <c r="A5" s="6" t="s">
        <v>0</v>
      </c>
      <c r="B5" s="14">
        <v>49136</v>
      </c>
      <c r="C5" s="14">
        <v>50828</v>
      </c>
      <c r="D5" s="33">
        <v>53666.821</v>
      </c>
      <c r="E5" s="33">
        <v>53910.648</v>
      </c>
      <c r="F5" s="34">
        <v>54134.361</v>
      </c>
      <c r="G5" s="34">
        <v>54319.451</v>
      </c>
      <c r="H5" s="34">
        <v>54459.795</v>
      </c>
      <c r="I5" s="34">
        <v>54531.266</v>
      </c>
      <c r="J5" s="34">
        <v>54627.987</v>
      </c>
      <c r="K5" s="34">
        <v>54761.693</v>
      </c>
      <c r="L5" s="35">
        <v>54924.779</v>
      </c>
      <c r="M5" s="36">
        <f aca="true" t="shared" si="0" ref="M5:M20">(L5-B5)/B5*100</f>
        <v>11.781136030608927</v>
      </c>
    </row>
    <row r="6" spans="1:13" ht="12.75">
      <c r="A6" s="6" t="s">
        <v>1</v>
      </c>
      <c r="B6" s="14">
        <v>58868</v>
      </c>
      <c r="C6" s="14">
        <v>59670</v>
      </c>
      <c r="D6" s="33">
        <v>64492.694</v>
      </c>
      <c r="E6" s="33">
        <v>64805.832</v>
      </c>
      <c r="F6" s="34">
        <v>65058.431</v>
      </c>
      <c r="G6" s="34">
        <v>65299.248</v>
      </c>
      <c r="H6" s="34">
        <v>65566.34</v>
      </c>
      <c r="I6" s="34">
        <v>65785.263</v>
      </c>
      <c r="J6" s="34">
        <v>66047.83</v>
      </c>
      <c r="K6" s="34">
        <v>66312.562</v>
      </c>
      <c r="L6" s="35">
        <v>66561.448</v>
      </c>
      <c r="M6" s="36">
        <f t="shared" si="0"/>
        <v>13.06898145002379</v>
      </c>
    </row>
    <row r="7" spans="1:13" ht="12.75">
      <c r="A7" s="6" t="s">
        <v>2</v>
      </c>
      <c r="B7" s="14">
        <v>75372</v>
      </c>
      <c r="C7" s="14">
        <v>85454</v>
      </c>
      <c r="D7" s="33">
        <v>100558.339</v>
      </c>
      <c r="E7" s="33">
        <v>101838.852</v>
      </c>
      <c r="F7" s="34">
        <v>103125.43</v>
      </c>
      <c r="G7" s="34">
        <v>104339.107</v>
      </c>
      <c r="H7" s="34">
        <v>105745.28</v>
      </c>
      <c r="I7" s="34">
        <v>107244.182</v>
      </c>
      <c r="J7" s="34">
        <v>108716.622</v>
      </c>
      <c r="K7" s="34">
        <v>110335.133</v>
      </c>
      <c r="L7" s="35">
        <v>111718.549</v>
      </c>
      <c r="M7" s="36">
        <f t="shared" si="0"/>
        <v>48.2228798492809</v>
      </c>
    </row>
    <row r="8" spans="1:13" ht="12.75">
      <c r="A8" s="6" t="s">
        <v>3</v>
      </c>
      <c r="B8" s="14">
        <v>43173</v>
      </c>
      <c r="C8" s="14">
        <v>52837</v>
      </c>
      <c r="D8" s="33">
        <v>63454.082</v>
      </c>
      <c r="E8" s="33">
        <v>64484.471</v>
      </c>
      <c r="F8" s="34">
        <v>65408.425</v>
      </c>
      <c r="G8" s="34">
        <v>66253.108</v>
      </c>
      <c r="H8" s="34">
        <v>67120.712</v>
      </c>
      <c r="I8" s="34">
        <v>67999.838</v>
      </c>
      <c r="J8" s="34">
        <v>68970.534</v>
      </c>
      <c r="K8" s="34">
        <v>69880.944</v>
      </c>
      <c r="L8" s="35">
        <v>70854.948</v>
      </c>
      <c r="M8" s="36">
        <f t="shared" si="0"/>
        <v>64.11865749426727</v>
      </c>
    </row>
    <row r="9" spans="1:13" ht="12.75">
      <c r="A9" s="7"/>
      <c r="B9" s="14"/>
      <c r="C9" s="15"/>
      <c r="D9" s="15"/>
      <c r="E9" s="14"/>
      <c r="F9" s="15"/>
      <c r="G9" s="15"/>
      <c r="H9" s="15"/>
      <c r="I9" s="15"/>
      <c r="J9" s="15"/>
      <c r="K9" s="15"/>
      <c r="L9" s="15"/>
      <c r="M9" s="20"/>
    </row>
    <row r="10" spans="1:13" ht="13.5">
      <c r="A10" s="21" t="s">
        <v>18</v>
      </c>
      <c r="B10" s="16">
        <f>SUM(B11:B14)</f>
        <v>5054548.754554215</v>
      </c>
      <c r="C10" s="16">
        <f>SUM(C11:C14)</f>
        <v>6994328.924986735</v>
      </c>
      <c r="D10" s="37">
        <v>9749103</v>
      </c>
      <c r="E10" s="37">
        <v>9836576</v>
      </c>
      <c r="F10" s="37">
        <v>9981850</v>
      </c>
      <c r="G10" s="37">
        <v>10225679</v>
      </c>
      <c r="H10" s="37">
        <v>10580223</v>
      </c>
      <c r="I10" s="37">
        <v>10912180</v>
      </c>
      <c r="J10" s="37">
        <v>11218785</v>
      </c>
      <c r="K10" s="37">
        <v>11439232</v>
      </c>
      <c r="L10" s="18">
        <v>11523637</v>
      </c>
      <c r="M10" s="20">
        <f t="shared" si="0"/>
        <v>127.98547525369206</v>
      </c>
    </row>
    <row r="11" spans="1:13" ht="12.75">
      <c r="A11" s="6" t="s">
        <v>0</v>
      </c>
      <c r="B11" s="14">
        <v>1107283.125453127</v>
      </c>
      <c r="C11" s="14">
        <v>1604121.1340672097</v>
      </c>
      <c r="D11" s="29">
        <v>2077436</v>
      </c>
      <c r="E11" s="38">
        <v>2115441</v>
      </c>
      <c r="F11" s="38">
        <v>2121334</v>
      </c>
      <c r="G11" s="38">
        <v>2166284</v>
      </c>
      <c r="H11" s="38">
        <v>2218988</v>
      </c>
      <c r="I11" s="38">
        <v>2272346</v>
      </c>
      <c r="J11" s="38">
        <v>2348547</v>
      </c>
      <c r="K11" s="36">
        <v>2410543</v>
      </c>
      <c r="L11" s="36">
        <v>2439675</v>
      </c>
      <c r="M11" s="36">
        <f t="shared" si="0"/>
        <v>120.32982747764949</v>
      </c>
    </row>
    <row r="12" spans="1:13" ht="12.75">
      <c r="A12" s="6" t="s">
        <v>1</v>
      </c>
      <c r="B12" s="14">
        <v>1262917.3878080118</v>
      </c>
      <c r="C12" s="14">
        <v>1566938.7838024274</v>
      </c>
      <c r="D12" s="29">
        <v>2174719</v>
      </c>
      <c r="E12" s="38">
        <v>2159756</v>
      </c>
      <c r="F12" s="38">
        <v>2203813</v>
      </c>
      <c r="G12" s="38">
        <v>2254071</v>
      </c>
      <c r="H12" s="38">
        <v>2298459</v>
      </c>
      <c r="I12" s="38">
        <v>2321124</v>
      </c>
      <c r="J12" s="38">
        <v>2338663</v>
      </c>
      <c r="K12" s="36">
        <v>2367972</v>
      </c>
      <c r="L12" s="36">
        <v>2376526</v>
      </c>
      <c r="M12" s="36">
        <f t="shared" si="0"/>
        <v>88.17747090526863</v>
      </c>
    </row>
    <row r="13" spans="1:13" ht="12.75">
      <c r="A13" s="6" t="s">
        <v>2</v>
      </c>
      <c r="B13" s="14">
        <v>1608530.9593447438</v>
      </c>
      <c r="C13" s="14">
        <v>2220754.691825547</v>
      </c>
      <c r="D13" s="29">
        <v>3212076</v>
      </c>
      <c r="E13" s="38">
        <v>3274924</v>
      </c>
      <c r="F13" s="38">
        <v>3336002</v>
      </c>
      <c r="G13" s="38">
        <v>3419561</v>
      </c>
      <c r="H13" s="38">
        <v>3562335</v>
      </c>
      <c r="I13" s="38">
        <v>3698752</v>
      </c>
      <c r="J13" s="38">
        <v>3815745</v>
      </c>
      <c r="K13" s="36">
        <v>3883705</v>
      </c>
      <c r="L13" s="36">
        <v>3907737</v>
      </c>
      <c r="M13" s="36">
        <f t="shared" si="0"/>
        <v>142.93825227907755</v>
      </c>
    </row>
    <row r="14" spans="1:13" ht="12.75">
      <c r="A14" s="6" t="s">
        <v>3</v>
      </c>
      <c r="B14" s="14">
        <v>1075817.281948332</v>
      </c>
      <c r="C14" s="14">
        <v>1602514.3152915519</v>
      </c>
      <c r="D14" s="29">
        <v>2284873</v>
      </c>
      <c r="E14" s="38">
        <v>2286372</v>
      </c>
      <c r="F14" s="38">
        <v>2320468</v>
      </c>
      <c r="G14" s="38">
        <v>2385494</v>
      </c>
      <c r="H14" s="38">
        <v>2499791</v>
      </c>
      <c r="I14" s="38">
        <v>2619992</v>
      </c>
      <c r="J14" s="38">
        <v>2715333</v>
      </c>
      <c r="K14" s="36">
        <v>2776103</v>
      </c>
      <c r="L14" s="36">
        <v>2797637</v>
      </c>
      <c r="M14" s="36">
        <f t="shared" si="0"/>
        <v>160.04759794650346</v>
      </c>
    </row>
    <row r="15" spans="1:13" ht="12.75">
      <c r="A15" s="2"/>
      <c r="B15" s="15"/>
      <c r="C15" s="15"/>
      <c r="D15" s="15"/>
      <c r="E15" s="15"/>
      <c r="F15" s="15"/>
      <c r="G15" s="15"/>
      <c r="H15" s="15"/>
      <c r="I15" s="17"/>
      <c r="J15" s="15"/>
      <c r="K15" s="15"/>
      <c r="L15" s="15"/>
      <c r="M15" s="20"/>
    </row>
    <row r="16" spans="1:13" ht="13.5">
      <c r="A16" s="22" t="s">
        <v>19</v>
      </c>
      <c r="B16" s="18">
        <f aca="true" t="shared" si="1" ref="B16:H20">B10/B4*1000</f>
        <v>22311.06186544286</v>
      </c>
      <c r="C16" s="18">
        <f t="shared" si="1"/>
        <v>28113.49748174853</v>
      </c>
      <c r="D16" s="37">
        <f t="shared" si="1"/>
        <v>34550.22189024496</v>
      </c>
      <c r="E16" s="39">
        <f t="shared" si="1"/>
        <v>34509.48217221438</v>
      </c>
      <c r="F16" s="39">
        <f aca="true" t="shared" si="2" ref="F16:H17">F10/F4*1000</f>
        <v>34692.12915827014</v>
      </c>
      <c r="G16" s="37">
        <f t="shared" si="2"/>
        <v>35235.33577376074</v>
      </c>
      <c r="H16" s="39">
        <f t="shared" si="2"/>
        <v>36123.27551569865</v>
      </c>
      <c r="I16" s="37">
        <f aca="true" t="shared" si="3" ref="I16:L20">I10/I4*1000</f>
        <v>36920.28600204014</v>
      </c>
      <c r="J16" s="37">
        <f t="shared" si="3"/>
        <v>37601.13021799122</v>
      </c>
      <c r="K16" s="37">
        <f t="shared" si="3"/>
        <v>37967.47118988205</v>
      </c>
      <c r="L16" s="18">
        <f t="shared" si="3"/>
        <v>37899.25495032022</v>
      </c>
      <c r="M16" s="20">
        <f t="shared" si="0"/>
        <v>69.86755349830113</v>
      </c>
    </row>
    <row r="17" spans="1:13" ht="12.75">
      <c r="A17" s="8" t="s">
        <v>0</v>
      </c>
      <c r="B17" s="14">
        <f t="shared" si="1"/>
        <v>22535.06849261493</v>
      </c>
      <c r="C17" s="14">
        <f t="shared" si="1"/>
        <v>31559.792517258393</v>
      </c>
      <c r="D17" s="40">
        <f t="shared" si="1"/>
        <v>38709.87625669126</v>
      </c>
      <c r="E17" s="40">
        <f t="shared" si="1"/>
        <v>39239.762059621324</v>
      </c>
      <c r="F17" s="40">
        <f t="shared" si="2"/>
        <v>39186.460518117136</v>
      </c>
      <c r="G17" s="40">
        <f t="shared" si="2"/>
        <v>39880.447245315496</v>
      </c>
      <c r="H17" s="40">
        <f t="shared" si="2"/>
        <v>40745.434315351355</v>
      </c>
      <c r="I17" s="17">
        <f t="shared" si="3"/>
        <v>41670.516140226784</v>
      </c>
      <c r="J17" s="17">
        <f t="shared" si="3"/>
        <v>42991.64455757815</v>
      </c>
      <c r="K17" s="17">
        <f t="shared" si="3"/>
        <v>44018.78152306212</v>
      </c>
      <c r="L17" s="14">
        <f t="shared" si="3"/>
        <v>44418.47640388321</v>
      </c>
      <c r="M17" s="36">
        <f t="shared" si="0"/>
        <v>97.10823784910966</v>
      </c>
    </row>
    <row r="18" spans="1:13" ht="12.75">
      <c r="A18" s="8" t="s">
        <v>1</v>
      </c>
      <c r="B18" s="14">
        <f t="shared" si="1"/>
        <v>21453.37683984528</v>
      </c>
      <c r="C18" s="14">
        <f t="shared" si="1"/>
        <v>26260.07681921279</v>
      </c>
      <c r="D18" s="40">
        <f t="shared" si="1"/>
        <v>33720.393196785975</v>
      </c>
      <c r="E18" s="40">
        <f t="shared" si="1"/>
        <v>33326.56851006866</v>
      </c>
      <c r="F18" s="40">
        <f t="shared" si="1"/>
        <v>33874.36441558205</v>
      </c>
      <c r="G18" s="40">
        <f t="shared" si="1"/>
        <v>34519.09584012361</v>
      </c>
      <c r="H18" s="40">
        <f t="shared" si="1"/>
        <v>35055.47206081657</v>
      </c>
      <c r="I18" s="17">
        <f t="shared" si="3"/>
        <v>35283.34301863321</v>
      </c>
      <c r="J18" s="17">
        <f t="shared" si="3"/>
        <v>35408.62735384342</v>
      </c>
      <c r="K18" s="17">
        <f t="shared" si="3"/>
        <v>35709.25219266901</v>
      </c>
      <c r="L18" s="14">
        <f t="shared" si="3"/>
        <v>35704.24128994309</v>
      </c>
      <c r="M18" s="36">
        <f t="shared" si="0"/>
        <v>66.42713898368545</v>
      </c>
    </row>
    <row r="19" spans="1:13" ht="12.75">
      <c r="A19" s="8" t="s">
        <v>2</v>
      </c>
      <c r="B19" s="14">
        <f t="shared" si="1"/>
        <v>21341.22697214806</v>
      </c>
      <c r="C19" s="14">
        <f t="shared" si="1"/>
        <v>25987.720783410336</v>
      </c>
      <c r="D19" s="40">
        <f t="shared" si="1"/>
        <v>31942.413050398533</v>
      </c>
      <c r="E19" s="40">
        <f t="shared" si="1"/>
        <v>32157.903743848172</v>
      </c>
      <c r="F19" s="40">
        <f t="shared" si="1"/>
        <v>32348.975417605536</v>
      </c>
      <c r="G19" s="40">
        <f t="shared" si="1"/>
        <v>32773.531404672656</v>
      </c>
      <c r="H19" s="40">
        <f t="shared" si="1"/>
        <v>33687.88658935888</v>
      </c>
      <c r="I19" s="17">
        <f t="shared" si="3"/>
        <v>34489.06906670238</v>
      </c>
      <c r="J19" s="17">
        <f t="shared" si="3"/>
        <v>35098.08279363205</v>
      </c>
      <c r="K19" s="17">
        <f t="shared" si="3"/>
        <v>35199.16906249617</v>
      </c>
      <c r="L19" s="14">
        <f t="shared" si="3"/>
        <v>34978.408106607254</v>
      </c>
      <c r="M19" s="36">
        <f t="shared" si="0"/>
        <v>63.90064241506247</v>
      </c>
    </row>
    <row r="20" spans="1:13" ht="12.75">
      <c r="A20" s="9" t="s">
        <v>3</v>
      </c>
      <c r="B20" s="19">
        <f t="shared" si="1"/>
        <v>24918.75204290487</v>
      </c>
      <c r="C20" s="19">
        <f t="shared" si="1"/>
        <v>30329.39635655983</v>
      </c>
      <c r="D20" s="41">
        <f t="shared" si="1"/>
        <v>36008.290215277244</v>
      </c>
      <c r="E20" s="41">
        <f t="shared" si="1"/>
        <v>35456.16432210478</v>
      </c>
      <c r="F20" s="41">
        <f t="shared" si="1"/>
        <v>35476.59189164087</v>
      </c>
      <c r="G20" s="41">
        <f t="shared" si="1"/>
        <v>36005.76745773195</v>
      </c>
      <c r="H20" s="41">
        <f t="shared" si="1"/>
        <v>37243.21339141933</v>
      </c>
      <c r="I20" s="42">
        <f t="shared" si="3"/>
        <v>38529.3859082429</v>
      </c>
      <c r="J20" s="42">
        <f t="shared" si="3"/>
        <v>39369.464647033186</v>
      </c>
      <c r="K20" s="42">
        <f t="shared" si="3"/>
        <v>39726.180573633916</v>
      </c>
      <c r="L20" s="19">
        <f t="shared" si="3"/>
        <v>39484.00329077935</v>
      </c>
      <c r="M20" s="43">
        <f t="shared" si="0"/>
        <v>58.450965854133344</v>
      </c>
    </row>
    <row r="21" ht="12.75">
      <c r="A21" s="1" t="s">
        <v>8</v>
      </c>
    </row>
    <row r="23" s="2" customFormat="1" ht="13.5">
      <c r="A23" s="23" t="s">
        <v>20</v>
      </c>
    </row>
    <row r="24" s="2" customFormat="1" ht="13.5">
      <c r="A24" s="23"/>
    </row>
    <row r="25" spans="1:8" s="2" customFormat="1" ht="29.25" customHeight="1">
      <c r="A25" s="48" t="s">
        <v>23</v>
      </c>
      <c r="B25" s="48"/>
      <c r="C25" s="48"/>
      <c r="D25" s="48"/>
      <c r="E25" s="48"/>
      <c r="F25" s="48"/>
      <c r="G25" s="48"/>
      <c r="H25" s="48"/>
    </row>
    <row r="26" spans="9:13" ht="14.25" customHeight="1">
      <c r="I26" s="4"/>
      <c r="J26" s="4"/>
      <c r="K26" s="10"/>
      <c r="L26" s="10"/>
      <c r="M26" s="10"/>
    </row>
    <row r="27" spans="1:8" ht="73.5" customHeight="1">
      <c r="A27" s="45" t="s">
        <v>24</v>
      </c>
      <c r="B27" s="46"/>
      <c r="C27" s="46"/>
      <c r="D27" s="46"/>
      <c r="E27" s="46"/>
      <c r="F27" s="46"/>
      <c r="G27" s="46"/>
      <c r="H27" s="46"/>
    </row>
  </sheetData>
  <sheetProtection/>
  <mergeCells count="3">
    <mergeCell ref="A27:H27"/>
    <mergeCell ref="A1:H1"/>
    <mergeCell ref="A25:H25"/>
  </mergeCells>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Diane Williams</cp:lastModifiedBy>
  <cp:lastPrinted>2009-07-13T16:16:39Z</cp:lastPrinted>
  <dcterms:created xsi:type="dcterms:W3CDTF">2004-06-11T14:26:57Z</dcterms:created>
  <dcterms:modified xsi:type="dcterms:W3CDTF">2009-12-12T00:06:17Z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-289730795</vt:i4>
  </property>
  <property fmtid="{D5CDD505-2E9C-101B-9397-08002B2CF9AE}" pid="3" name="_EmailSubject">
    <vt:lpwstr>tables for other project</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